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elles\Felles\Sektorsamfunn\A Medarbeidermapper\Nina\Overvåking Damtjern\Overvåking\"/>
    </mc:Choice>
  </mc:AlternateContent>
  <bookViews>
    <workbookView xWindow="120" yWindow="225" windowWidth="24795" windowHeight="12090"/>
  </bookViews>
  <sheets>
    <sheet name="Ark1" sheetId="1" r:id="rId1"/>
    <sheet name="Ark2" sheetId="2" r:id="rId2"/>
    <sheet name="Ark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A407" i="1" l="1"/>
  <c r="A191" i="1"/>
  <c r="A404" i="1" l="1"/>
  <c r="A405" i="1"/>
  <c r="A406" i="1"/>
  <c r="A188" i="1"/>
  <c r="A189" i="1"/>
  <c r="A190" i="1"/>
  <c r="H264" i="1" l="1"/>
  <c r="F62" i="2"/>
  <c r="E3" i="2"/>
  <c r="E4" i="2"/>
  <c r="E5" i="2"/>
  <c r="E6" i="2"/>
  <c r="E7" i="2"/>
  <c r="E8" i="2"/>
  <c r="E9" i="2"/>
  <c r="E10" i="2"/>
  <c r="E60" i="2" s="1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2" i="2"/>
  <c r="A478" i="1" l="1"/>
  <c r="A477" i="1"/>
  <c r="A479" i="1"/>
  <c r="A476" i="1"/>
  <c r="A403" i="1"/>
  <c r="A475" i="1" s="1"/>
  <c r="A402" i="1"/>
  <c r="A474" i="1" s="1"/>
  <c r="A401" i="1"/>
  <c r="A473" i="1" s="1"/>
  <c r="A400" i="1"/>
  <c r="A472" i="1" s="1"/>
  <c r="A261" i="1"/>
  <c r="A333" i="1" s="1"/>
  <c r="A260" i="1"/>
  <c r="A332" i="1" s="1"/>
  <c r="A263" i="1"/>
  <c r="A335" i="1" s="1"/>
  <c r="A262" i="1"/>
  <c r="A334" i="1" s="1"/>
  <c r="A187" i="1"/>
  <c r="A259" i="1" s="1"/>
  <c r="A331" i="1" s="1"/>
  <c r="A186" i="1"/>
  <c r="A258" i="1" s="1"/>
  <c r="A330" i="1" s="1"/>
  <c r="A185" i="1"/>
  <c r="A257" i="1" s="1"/>
  <c r="A329" i="1" s="1"/>
  <c r="A184" i="1"/>
  <c r="A256" i="1" s="1"/>
  <c r="A328" i="1" s="1"/>
  <c r="A398" i="1" l="1"/>
  <c r="A470" i="1" s="1"/>
  <c r="A182" i="1"/>
  <c r="A254" i="1" s="1"/>
  <c r="A326" i="1" s="1"/>
  <c r="A383" i="1" l="1"/>
  <c r="A384" i="1"/>
  <c r="A385" i="1"/>
  <c r="A386" i="1"/>
  <c r="A387" i="1"/>
  <c r="A388" i="1"/>
  <c r="A389" i="1"/>
  <c r="A391" i="1"/>
  <c r="A463" i="1" s="1"/>
  <c r="A392" i="1"/>
  <c r="A464" i="1" s="1"/>
  <c r="A393" i="1"/>
  <c r="A465" i="1" s="1"/>
  <c r="A394" i="1"/>
  <c r="A466" i="1" s="1"/>
  <c r="A395" i="1"/>
  <c r="A467" i="1" s="1"/>
  <c r="A396" i="1"/>
  <c r="A468" i="1" s="1"/>
  <c r="A397" i="1"/>
  <c r="A469" i="1" s="1"/>
  <c r="A375" i="1"/>
  <c r="A376" i="1"/>
  <c r="A377" i="1"/>
  <c r="A378" i="1"/>
  <c r="A379" i="1"/>
  <c r="A380" i="1"/>
  <c r="A381" i="1"/>
  <c r="A176" i="1"/>
  <c r="A248" i="1" s="1"/>
  <c r="A320" i="1" s="1"/>
  <c r="A177" i="1"/>
  <c r="A249" i="1" s="1"/>
  <c r="A321" i="1" s="1"/>
  <c r="A178" i="1"/>
  <c r="A250" i="1" s="1"/>
  <c r="A322" i="1" s="1"/>
  <c r="A179" i="1"/>
  <c r="A251" i="1" s="1"/>
  <c r="A323" i="1" s="1"/>
  <c r="A180" i="1"/>
  <c r="A252" i="1" s="1"/>
  <c r="A324" i="1" s="1"/>
  <c r="A181" i="1"/>
  <c r="A253" i="1" s="1"/>
  <c r="A325" i="1" s="1"/>
  <c r="A175" i="1" l="1"/>
  <c r="A247" i="1" s="1"/>
  <c r="A319" i="1" s="1"/>
  <c r="A168" i="1" l="1"/>
  <c r="A169" i="1"/>
  <c r="A170" i="1"/>
  <c r="A171" i="1"/>
  <c r="A172" i="1"/>
  <c r="A173" i="1"/>
  <c r="A167" i="1"/>
  <c r="A119" i="1" l="1"/>
  <c r="A239" i="1" s="1"/>
  <c r="A311" i="1" s="1"/>
  <c r="A455" i="1" s="1"/>
  <c r="A527" i="1" s="1"/>
  <c r="A240" i="1"/>
  <c r="A312" i="1" s="1"/>
  <c r="A456" i="1" s="1"/>
  <c r="A528" i="1" s="1"/>
  <c r="A241" i="1"/>
  <c r="A313" i="1" s="1"/>
  <c r="A457" i="1" s="1"/>
  <c r="A529" i="1" s="1"/>
  <c r="A242" i="1"/>
  <c r="A243" i="1"/>
  <c r="A315" i="1" s="1"/>
  <c r="A459" i="1" s="1"/>
  <c r="A531" i="1" s="1"/>
  <c r="A244" i="1"/>
  <c r="A316" i="1" s="1"/>
  <c r="A460" i="1" s="1"/>
  <c r="A532" i="1" s="1"/>
  <c r="A245" i="1"/>
  <c r="A317" i="1" s="1"/>
  <c r="A461" i="1" s="1"/>
  <c r="A533" i="1" s="1"/>
  <c r="A314" i="1" l="1"/>
  <c r="A458" i="1" s="1"/>
  <c r="A530" i="1" s="1"/>
  <c r="A112" i="1"/>
  <c r="A159" i="1" s="1"/>
  <c r="A231" i="1" s="1"/>
  <c r="A303" i="1" s="1"/>
  <c r="A447" i="1" s="1"/>
  <c r="A519" i="1" s="1"/>
  <c r="A113" i="1"/>
  <c r="A160" i="1" s="1"/>
  <c r="A232" i="1" s="1"/>
  <c r="A304" i="1" s="1"/>
  <c r="A448" i="1" s="1"/>
  <c r="A520" i="1" s="1"/>
  <c r="A114" i="1"/>
  <c r="A161" i="1" s="1"/>
  <c r="A233" i="1" s="1"/>
  <c r="A305" i="1" s="1"/>
  <c r="A449" i="1" s="1"/>
  <c r="A521" i="1" s="1"/>
  <c r="A115" i="1"/>
  <c r="A162" i="1" s="1"/>
  <c r="A234" i="1" s="1"/>
  <c r="A306" i="1" s="1"/>
  <c r="A450" i="1" s="1"/>
  <c r="A522" i="1" s="1"/>
  <c r="A116" i="1"/>
  <c r="A163" i="1" s="1"/>
  <c r="A235" i="1" s="1"/>
  <c r="A307" i="1" s="1"/>
  <c r="A451" i="1" s="1"/>
  <c r="A523" i="1" s="1"/>
  <c r="A117" i="1"/>
  <c r="A164" i="1" s="1"/>
  <c r="A236" i="1" s="1"/>
  <c r="A308" i="1" s="1"/>
  <c r="A452" i="1" s="1"/>
  <c r="A524" i="1" s="1"/>
  <c r="A118" i="1"/>
  <c r="A165" i="1" s="1"/>
  <c r="A237" i="1" s="1"/>
  <c r="A309" i="1" s="1"/>
  <c r="A453" i="1" s="1"/>
  <c r="A525" i="1" s="1"/>
  <c r="A124" i="1"/>
  <c r="A301" i="1" l="1"/>
  <c r="A445" i="1"/>
  <c r="A373" i="1"/>
  <c r="A110" i="1"/>
  <c r="A517" i="1" s="1"/>
  <c r="A229" i="1"/>
  <c r="A157" i="1"/>
  <c r="A444" i="1" l="1"/>
  <c r="A443" i="1"/>
  <c r="A442" i="1"/>
  <c r="A441" i="1"/>
  <c r="A440" i="1"/>
  <c r="A439" i="1"/>
  <c r="A438" i="1"/>
  <c r="A436" i="1"/>
  <c r="A435" i="1"/>
  <c r="A434" i="1"/>
  <c r="A433" i="1"/>
  <c r="A432" i="1"/>
  <c r="A431" i="1"/>
  <c r="A429" i="1"/>
  <c r="A428" i="1"/>
  <c r="A427" i="1"/>
  <c r="A426" i="1"/>
  <c r="A425" i="1"/>
  <c r="A424" i="1"/>
  <c r="A423" i="1"/>
  <c r="A422" i="1"/>
  <c r="A420" i="1"/>
  <c r="A419" i="1"/>
  <c r="A418" i="1"/>
  <c r="A417" i="1"/>
  <c r="A416" i="1"/>
  <c r="A415" i="1"/>
  <c r="A414" i="1"/>
  <c r="A413" i="1"/>
  <c r="A412" i="1"/>
  <c r="A372" i="1"/>
  <c r="A371" i="1"/>
  <c r="A370" i="1"/>
  <c r="A369" i="1"/>
  <c r="A368" i="1"/>
  <c r="A367" i="1"/>
  <c r="A366" i="1"/>
  <c r="A364" i="1"/>
  <c r="A363" i="1"/>
  <c r="A362" i="1"/>
  <c r="A361" i="1"/>
  <c r="A360" i="1"/>
  <c r="A359" i="1"/>
  <c r="A357" i="1"/>
  <c r="A356" i="1"/>
  <c r="A355" i="1"/>
  <c r="A354" i="1"/>
  <c r="A353" i="1"/>
  <c r="A352" i="1"/>
  <c r="A351" i="1"/>
  <c r="A350" i="1"/>
  <c r="A348" i="1"/>
  <c r="A347" i="1"/>
  <c r="A346" i="1"/>
  <c r="A345" i="1"/>
  <c r="A344" i="1"/>
  <c r="A343" i="1"/>
  <c r="A342" i="1"/>
  <c r="A341" i="1"/>
  <c r="A340" i="1"/>
  <c r="A300" i="1"/>
  <c r="A299" i="1"/>
  <c r="A298" i="1"/>
  <c r="A297" i="1"/>
  <c r="A296" i="1"/>
  <c r="A295" i="1"/>
  <c r="A294" i="1"/>
  <c r="A292" i="1"/>
  <c r="A291" i="1"/>
  <c r="A290" i="1"/>
  <c r="A289" i="1"/>
  <c r="A288" i="1"/>
  <c r="A287" i="1"/>
  <c r="A285" i="1"/>
  <c r="A284" i="1"/>
  <c r="A283" i="1"/>
  <c r="A282" i="1"/>
  <c r="A281" i="1"/>
  <c r="A280" i="1"/>
  <c r="A279" i="1"/>
  <c r="A278" i="1"/>
  <c r="A276" i="1"/>
  <c r="A275" i="1"/>
  <c r="A274" i="1"/>
  <c r="A273" i="1"/>
  <c r="A272" i="1"/>
  <c r="A271" i="1"/>
  <c r="A270" i="1"/>
  <c r="A269" i="1"/>
  <c r="A268" i="1"/>
  <c r="A228" i="1"/>
  <c r="A227" i="1"/>
  <c r="A226" i="1"/>
  <c r="A225" i="1"/>
  <c r="A224" i="1"/>
  <c r="A223" i="1"/>
  <c r="A222" i="1"/>
  <c r="A220" i="1"/>
  <c r="A219" i="1"/>
  <c r="A218" i="1"/>
  <c r="A217" i="1"/>
  <c r="A216" i="1"/>
  <c r="A215" i="1"/>
  <c r="A213" i="1"/>
  <c r="A212" i="1"/>
  <c r="A211" i="1"/>
  <c r="A210" i="1"/>
  <c r="A209" i="1"/>
  <c r="A208" i="1"/>
  <c r="A207" i="1"/>
  <c r="A206" i="1"/>
  <c r="A204" i="1"/>
  <c r="A203" i="1"/>
  <c r="A202" i="1"/>
  <c r="A201" i="1"/>
  <c r="A200" i="1"/>
  <c r="A199" i="1"/>
  <c r="A198" i="1"/>
  <c r="A197" i="1"/>
  <c r="A196" i="1"/>
  <c r="A156" i="1"/>
  <c r="A155" i="1"/>
  <c r="A154" i="1"/>
  <c r="A153" i="1"/>
  <c r="A152" i="1"/>
  <c r="A151" i="1"/>
  <c r="A150" i="1"/>
  <c r="A148" i="1"/>
  <c r="A147" i="1"/>
  <c r="A146" i="1"/>
  <c r="A145" i="1"/>
  <c r="A144" i="1"/>
  <c r="A143" i="1"/>
  <c r="A141" i="1"/>
  <c r="A140" i="1"/>
  <c r="A139" i="1"/>
  <c r="A138" i="1"/>
  <c r="A137" i="1"/>
  <c r="A136" i="1"/>
  <c r="A135" i="1"/>
  <c r="A134" i="1"/>
  <c r="A132" i="1"/>
  <c r="A131" i="1"/>
  <c r="A130" i="1"/>
  <c r="A129" i="1"/>
  <c r="A128" i="1"/>
  <c r="A127" i="1"/>
  <c r="A126" i="1"/>
  <c r="A125" i="1"/>
  <c r="A109" i="1"/>
  <c r="A516" i="1" s="1"/>
  <c r="A108" i="1"/>
  <c r="A515" i="1" s="1"/>
  <c r="A107" i="1"/>
  <c r="A514" i="1" s="1"/>
  <c r="A106" i="1"/>
  <c r="A513" i="1" s="1"/>
  <c r="A105" i="1"/>
  <c r="A512" i="1" s="1"/>
  <c r="A104" i="1"/>
  <c r="A511" i="1" s="1"/>
  <c r="A103" i="1"/>
  <c r="A510" i="1" s="1"/>
  <c r="A101" i="1"/>
  <c r="A508" i="1" s="1"/>
  <c r="A100" i="1"/>
  <c r="A507" i="1" s="1"/>
  <c r="A99" i="1"/>
  <c r="A506" i="1" s="1"/>
  <c r="A98" i="1"/>
  <c r="A505" i="1" s="1"/>
  <c r="A97" i="1"/>
  <c r="A504" i="1" s="1"/>
  <c r="A96" i="1"/>
  <c r="A503" i="1" s="1"/>
  <c r="A94" i="1"/>
  <c r="A501" i="1" s="1"/>
  <c r="A93" i="1"/>
  <c r="A500" i="1" s="1"/>
  <c r="A92" i="1"/>
  <c r="A499" i="1" s="1"/>
  <c r="A91" i="1"/>
  <c r="A498" i="1" s="1"/>
  <c r="A90" i="1"/>
  <c r="A497" i="1" s="1"/>
  <c r="A89" i="1"/>
  <c r="A496" i="1" s="1"/>
  <c r="A88" i="1"/>
  <c r="A495" i="1" s="1"/>
  <c r="A87" i="1"/>
  <c r="A494" i="1" s="1"/>
  <c r="A85" i="1"/>
  <c r="A492" i="1" s="1"/>
  <c r="A84" i="1"/>
  <c r="A491" i="1" s="1"/>
  <c r="A83" i="1"/>
  <c r="A490" i="1" s="1"/>
  <c r="A82" i="1"/>
  <c r="A489" i="1" s="1"/>
  <c r="A81" i="1"/>
  <c r="A488" i="1" s="1"/>
  <c r="A80" i="1"/>
  <c r="A487" i="1" s="1"/>
  <c r="A79" i="1"/>
  <c r="A486" i="1" s="1"/>
  <c r="A78" i="1"/>
  <c r="A485" i="1" s="1"/>
  <c r="A77" i="1"/>
  <c r="A484" i="1" s="1"/>
</calcChain>
</file>

<file path=xl/sharedStrings.xml><?xml version="1.0" encoding="utf-8"?>
<sst xmlns="http://schemas.openxmlformats.org/spreadsheetml/2006/main" count="479" uniqueCount="44">
  <si>
    <t>Utløp Damtjern</t>
  </si>
  <si>
    <t>E.coli</t>
  </si>
  <si>
    <t>pH</t>
  </si>
  <si>
    <r>
      <t xml:space="preserve">Total fosfor  </t>
    </r>
    <r>
      <rPr>
        <b/>
        <sz val="10"/>
        <rFont val="Symbol"/>
        <family val="1"/>
        <charset val="2"/>
      </rPr>
      <t/>
    </r>
  </si>
  <si>
    <t xml:space="preserve">Total nitrogen </t>
  </si>
  <si>
    <t>Ammonium</t>
  </si>
  <si>
    <t>Nitrat/nitritt</t>
  </si>
  <si>
    <t xml:space="preserve">Turbiditet </t>
  </si>
  <si>
    <t>Suspendert stoff</t>
  </si>
  <si>
    <t xml:space="preserve">TOC         </t>
  </si>
  <si>
    <t>Prøvedato</t>
  </si>
  <si>
    <t xml:space="preserve"> Ant. / 100 ml</t>
  </si>
  <si>
    <t>μg P/l</t>
  </si>
  <si>
    <t>μg N/l</t>
  </si>
  <si>
    <t>FNU</t>
  </si>
  <si>
    <t>mg/l</t>
  </si>
  <si>
    <t>mg C/l</t>
  </si>
  <si>
    <t>&lt; 3</t>
  </si>
  <si>
    <t>&lt; 0,6</t>
  </si>
  <si>
    <t>&lt; 2</t>
  </si>
  <si>
    <t>Leirdalen oppstrøms</t>
  </si>
  <si>
    <t>&gt; 200</t>
  </si>
  <si>
    <t>&lt; 10</t>
  </si>
  <si>
    <t>&lt; 0,1</t>
  </si>
  <si>
    <t>Ikke tatt prøve pga. for lite vann</t>
  </si>
  <si>
    <t>&lt; 1,5</t>
  </si>
  <si>
    <t>Sedimentasjonsdam Leirdalen</t>
  </si>
  <si>
    <t>Bekk Leirdalen</t>
  </si>
  <si>
    <t>Bekk Liertoppen</t>
  </si>
  <si>
    <t>Bekk Gjellebekk</t>
  </si>
  <si>
    <t>Sedimentasjonsdam Franzefoss</t>
  </si>
  <si>
    <t>&lt; 5</t>
  </si>
  <si>
    <t>Bekk Franzefoss</t>
  </si>
  <si>
    <t>Klorofyll a</t>
  </si>
  <si>
    <t>μg/l</t>
  </si>
  <si>
    <t>Kalsium</t>
  </si>
  <si>
    <t>Merknad fra laboratoriet: TN &lt; summen av NH4 og (NO3+NO2), men innenfor MU</t>
  </si>
  <si>
    <t>Prøvepunktet er avsluttet</t>
  </si>
  <si>
    <t>Prøvetaker bemerker at det var spesielt liten vannføring</t>
  </si>
  <si>
    <t>Opprinnelig resultat TOC  på &lt; 0,5 ble endret etter at Nina Rukke ba laboratoriet gjennomføre reanalyse.</t>
  </si>
  <si>
    <t>Opprinnelig resultat TOC  på 32 mg/l ble endret etter at Nina Rukke ba laboratoriet gjennomføre reanalyse.</t>
  </si>
  <si>
    <t>Prøven ble tatt på feil sted, vikar for den faste prøvetakeren. Nina har sagt fra, så det skjer ikke igjen.</t>
  </si>
  <si>
    <t>Lier kommune - Lierelva v/Røykenvn</t>
  </si>
  <si>
    <t>Nitrogen total (mg N/L)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</si>
</sst>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color theme="1"/>
      <name val="Arial"/>
      <family val="2"/>
    </font>
    <font>
      <b/>
      <sz val="10"/>
      <name val="Times New Roman"/>
      <family val="1"/>
    </font>
    <font>
      <b/>
      <sz val="10"/>
      <name val="Symbol"/>
      <family val="1"/>
      <charset val="2"/>
    </font>
    <font>
      <b/>
      <sz val="10"/>
      <color indexed="9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Verdana"/>
    </font>
    <font>
      <sz val="8"/>
      <color indexed="10"/>
      <name val="Verdana"/>
      <family val="2"/>
    </font>
    <font>
      <sz val="8"/>
      <color indexed="8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center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2" fontId="4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164" fontId="4" fillId="6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1" fontId="4" fillId="6" borderId="1" xfId="0" applyNumberFormat="1" applyFont="1" applyFill="1" applyBorder="1" applyAlignment="1">
      <alignment horizontal="center"/>
    </xf>
    <xf numFmtId="0" fontId="0" fillId="6" borderId="0" xfId="0" applyFill="1"/>
    <xf numFmtId="0" fontId="0" fillId="0" borderId="1" xfId="0" applyBorder="1"/>
    <xf numFmtId="0" fontId="0" fillId="6" borderId="1" xfId="0" applyFill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left"/>
    </xf>
    <xf numFmtId="14" fontId="1" fillId="0" borderId="1" xfId="0" applyNumberFormat="1" applyFont="1" applyBorder="1" applyAlignment="1">
      <alignment horizontal="left"/>
    </xf>
    <xf numFmtId="14" fontId="1" fillId="6" borderId="1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/>
    </xf>
    <xf numFmtId="0" fontId="7" fillId="0" borderId="0" xfId="0" applyFont="1"/>
    <xf numFmtId="14" fontId="0" fillId="0" borderId="0" xfId="0" applyNumberFormat="1" applyAlignment="1">
      <alignment horizontal="center"/>
    </xf>
    <xf numFmtId="14" fontId="0" fillId="0" borderId="0" xfId="0" applyNumberFormat="1"/>
    <xf numFmtId="0" fontId="8" fillId="0" borderId="0" xfId="0" applyNumberFormat="1" applyFont="1"/>
    <xf numFmtId="0" fontId="9" fillId="0" borderId="0" xfId="0" applyNumberFormat="1" applyFont="1"/>
  </cellXfs>
  <cellStyles count="1">
    <cellStyle name="Normal" xfId="0" builtinId="0"/>
  </cellStyles>
  <dxfs count="1194"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/>
              <a:t>Utløp Damtjern </a:t>
            </a:r>
          </a:p>
        </c:rich>
      </c:tx>
      <c:layout>
        <c:manualLayout>
          <c:xMode val="edge"/>
          <c:yMode val="edge"/>
          <c:x val="0.36997367466811887"/>
          <c:y val="2.95359866824345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19480044073988"/>
          <c:y val="0.1476802108597185"/>
          <c:w val="0.86618331704352858"/>
          <c:h val="0.69198578025848034"/>
        </c:manualLayout>
      </c:layout>
      <c:areaChart>
        <c:grouping val="stacked"/>
        <c:varyColors val="0"/>
        <c:ser>
          <c:idx val="0"/>
          <c:order val="0"/>
          <c:tx>
            <c:strRef>
              <c:f>[1]Grafer!$H$1</c:f>
              <c:strCache>
                <c:ptCount val="1"/>
                <c:pt idx="0">
                  <c:v>Turbiditet 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[1]Grafer!$U$296:$U$368</c:f>
              <c:numCache>
                <c:formatCode>General</c:formatCode>
                <c:ptCount val="73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  <c:pt idx="20">
                  <c:v>300</c:v>
                </c:pt>
                <c:pt idx="21">
                  <c:v>300</c:v>
                </c:pt>
                <c:pt idx="22">
                  <c:v>300</c:v>
                </c:pt>
                <c:pt idx="23">
                  <c:v>300</c:v>
                </c:pt>
                <c:pt idx="24">
                  <c:v>300</c:v>
                </c:pt>
                <c:pt idx="25">
                  <c:v>300</c:v>
                </c:pt>
                <c:pt idx="26">
                  <c:v>300</c:v>
                </c:pt>
                <c:pt idx="27">
                  <c:v>300</c:v>
                </c:pt>
                <c:pt idx="28">
                  <c:v>300</c:v>
                </c:pt>
                <c:pt idx="29">
                  <c:v>300</c:v>
                </c:pt>
                <c:pt idx="30">
                  <c:v>300</c:v>
                </c:pt>
                <c:pt idx="31">
                  <c:v>300</c:v>
                </c:pt>
                <c:pt idx="32">
                  <c:v>300</c:v>
                </c:pt>
                <c:pt idx="33">
                  <c:v>300</c:v>
                </c:pt>
                <c:pt idx="34">
                  <c:v>300</c:v>
                </c:pt>
                <c:pt idx="35">
                  <c:v>300</c:v>
                </c:pt>
                <c:pt idx="36">
                  <c:v>300</c:v>
                </c:pt>
                <c:pt idx="37">
                  <c:v>300</c:v>
                </c:pt>
                <c:pt idx="38">
                  <c:v>300</c:v>
                </c:pt>
                <c:pt idx="39">
                  <c:v>300</c:v>
                </c:pt>
                <c:pt idx="40">
                  <c:v>300</c:v>
                </c:pt>
                <c:pt idx="41">
                  <c:v>300</c:v>
                </c:pt>
                <c:pt idx="42">
                  <c:v>300</c:v>
                </c:pt>
                <c:pt idx="43">
                  <c:v>300</c:v>
                </c:pt>
                <c:pt idx="44">
                  <c:v>300</c:v>
                </c:pt>
                <c:pt idx="45">
                  <c:v>300</c:v>
                </c:pt>
                <c:pt idx="46">
                  <c:v>300</c:v>
                </c:pt>
                <c:pt idx="47">
                  <c:v>300</c:v>
                </c:pt>
                <c:pt idx="48">
                  <c:v>300</c:v>
                </c:pt>
                <c:pt idx="49">
                  <c:v>300</c:v>
                </c:pt>
                <c:pt idx="50">
                  <c:v>300</c:v>
                </c:pt>
                <c:pt idx="51">
                  <c:v>300</c:v>
                </c:pt>
                <c:pt idx="52">
                  <c:v>300</c:v>
                </c:pt>
                <c:pt idx="53">
                  <c:v>300</c:v>
                </c:pt>
                <c:pt idx="54">
                  <c:v>300</c:v>
                </c:pt>
                <c:pt idx="55">
                  <c:v>300</c:v>
                </c:pt>
                <c:pt idx="56">
                  <c:v>300</c:v>
                </c:pt>
                <c:pt idx="57">
                  <c:v>300</c:v>
                </c:pt>
                <c:pt idx="58">
                  <c:v>300</c:v>
                </c:pt>
                <c:pt idx="59">
                  <c:v>300</c:v>
                </c:pt>
                <c:pt idx="60">
                  <c:v>300</c:v>
                </c:pt>
                <c:pt idx="61">
                  <c:v>300</c:v>
                </c:pt>
                <c:pt idx="62">
                  <c:v>300</c:v>
                </c:pt>
                <c:pt idx="63">
                  <c:v>300</c:v>
                </c:pt>
                <c:pt idx="64">
                  <c:v>300</c:v>
                </c:pt>
                <c:pt idx="65">
                  <c:v>300</c:v>
                </c:pt>
                <c:pt idx="66">
                  <c:v>300</c:v>
                </c:pt>
                <c:pt idx="67">
                  <c:v>300</c:v>
                </c:pt>
                <c:pt idx="68">
                  <c:v>300</c:v>
                </c:pt>
                <c:pt idx="69">
                  <c:v>300</c:v>
                </c:pt>
                <c:pt idx="70">
                  <c:v>300</c:v>
                </c:pt>
                <c:pt idx="71">
                  <c:v>300</c:v>
                </c:pt>
                <c:pt idx="72">
                  <c:v>300</c:v>
                </c:pt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  <a:ln w="25400">
              <a:noFill/>
            </a:ln>
          </c:spPr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[1]Grafer!$V$296:$V$368</c:f>
              <c:numCache>
                <c:formatCode>General</c:formatCode>
                <c:ptCount val="7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</c:numCache>
            </c:numRef>
          </c:val>
        </c:ser>
        <c:ser>
          <c:idx val="2"/>
          <c:order val="2"/>
          <c:spPr>
            <a:solidFill>
              <a:srgbClr val="FFFF00"/>
            </a:solidFill>
            <a:ln w="25400">
              <a:noFill/>
            </a:ln>
          </c:spPr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[1]Grafer!$W$296:$W$368</c:f>
              <c:numCache>
                <c:formatCode>General</c:formatCode>
                <c:ptCount val="73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  <c:pt idx="20">
                  <c:v>200</c:v>
                </c:pt>
                <c:pt idx="21">
                  <c:v>200</c:v>
                </c:pt>
                <c:pt idx="22">
                  <c:v>200</c:v>
                </c:pt>
                <c:pt idx="23">
                  <c:v>200</c:v>
                </c:pt>
                <c:pt idx="24">
                  <c:v>200</c:v>
                </c:pt>
                <c:pt idx="25">
                  <c:v>200</c:v>
                </c:pt>
                <c:pt idx="26">
                  <c:v>200</c:v>
                </c:pt>
                <c:pt idx="27">
                  <c:v>200</c:v>
                </c:pt>
                <c:pt idx="28">
                  <c:v>200</c:v>
                </c:pt>
                <c:pt idx="29">
                  <c:v>200</c:v>
                </c:pt>
                <c:pt idx="30">
                  <c:v>200</c:v>
                </c:pt>
                <c:pt idx="31">
                  <c:v>200</c:v>
                </c:pt>
                <c:pt idx="32">
                  <c:v>200</c:v>
                </c:pt>
                <c:pt idx="33">
                  <c:v>200</c:v>
                </c:pt>
                <c:pt idx="34">
                  <c:v>200</c:v>
                </c:pt>
                <c:pt idx="35">
                  <c:v>200</c:v>
                </c:pt>
                <c:pt idx="36">
                  <c:v>200</c:v>
                </c:pt>
                <c:pt idx="37">
                  <c:v>200</c:v>
                </c:pt>
                <c:pt idx="38">
                  <c:v>200</c:v>
                </c:pt>
                <c:pt idx="39">
                  <c:v>200</c:v>
                </c:pt>
                <c:pt idx="40">
                  <c:v>200</c:v>
                </c:pt>
                <c:pt idx="41">
                  <c:v>200</c:v>
                </c:pt>
                <c:pt idx="42">
                  <c:v>200</c:v>
                </c:pt>
                <c:pt idx="43">
                  <c:v>200</c:v>
                </c:pt>
                <c:pt idx="44">
                  <c:v>200</c:v>
                </c:pt>
                <c:pt idx="45">
                  <c:v>200</c:v>
                </c:pt>
                <c:pt idx="46">
                  <c:v>200</c:v>
                </c:pt>
                <c:pt idx="47">
                  <c:v>200</c:v>
                </c:pt>
                <c:pt idx="48">
                  <c:v>200</c:v>
                </c:pt>
                <c:pt idx="49">
                  <c:v>200</c:v>
                </c:pt>
                <c:pt idx="50">
                  <c:v>200</c:v>
                </c:pt>
                <c:pt idx="51">
                  <c:v>200</c:v>
                </c:pt>
                <c:pt idx="52">
                  <c:v>200</c:v>
                </c:pt>
                <c:pt idx="53">
                  <c:v>200</c:v>
                </c:pt>
                <c:pt idx="54">
                  <c:v>200</c:v>
                </c:pt>
                <c:pt idx="55">
                  <c:v>200</c:v>
                </c:pt>
                <c:pt idx="56">
                  <c:v>200</c:v>
                </c:pt>
                <c:pt idx="57">
                  <c:v>200</c:v>
                </c:pt>
                <c:pt idx="58">
                  <c:v>200</c:v>
                </c:pt>
                <c:pt idx="59">
                  <c:v>200</c:v>
                </c:pt>
                <c:pt idx="60">
                  <c:v>200</c:v>
                </c:pt>
                <c:pt idx="61">
                  <c:v>200</c:v>
                </c:pt>
                <c:pt idx="62">
                  <c:v>200</c:v>
                </c:pt>
                <c:pt idx="63">
                  <c:v>200</c:v>
                </c:pt>
                <c:pt idx="64">
                  <c:v>200</c:v>
                </c:pt>
                <c:pt idx="65">
                  <c:v>200</c:v>
                </c:pt>
                <c:pt idx="66">
                  <c:v>200</c:v>
                </c:pt>
                <c:pt idx="67">
                  <c:v>200</c:v>
                </c:pt>
                <c:pt idx="68">
                  <c:v>200</c:v>
                </c:pt>
                <c:pt idx="69">
                  <c:v>200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</c:numCache>
            </c:numRef>
          </c:val>
        </c:ser>
        <c:ser>
          <c:idx val="3"/>
          <c:order val="3"/>
          <c:spPr>
            <a:solidFill>
              <a:srgbClr val="FF9900"/>
            </a:solidFill>
            <a:ln w="25400">
              <a:noFill/>
            </a:ln>
          </c:spPr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[1]Grafer!$X$296:$X$368</c:f>
              <c:numCache>
                <c:formatCode>General</c:formatCode>
                <c:ptCount val="73"/>
                <c:pt idx="0">
                  <c:v>600</c:v>
                </c:pt>
                <c:pt idx="1">
                  <c:v>600</c:v>
                </c:pt>
                <c:pt idx="2">
                  <c:v>600</c:v>
                </c:pt>
                <c:pt idx="3">
                  <c:v>600</c:v>
                </c:pt>
                <c:pt idx="4">
                  <c:v>600</c:v>
                </c:pt>
                <c:pt idx="5">
                  <c:v>600</c:v>
                </c:pt>
                <c:pt idx="6">
                  <c:v>600</c:v>
                </c:pt>
                <c:pt idx="7">
                  <c:v>600</c:v>
                </c:pt>
                <c:pt idx="8">
                  <c:v>600</c:v>
                </c:pt>
                <c:pt idx="9">
                  <c:v>600</c:v>
                </c:pt>
                <c:pt idx="10">
                  <c:v>600</c:v>
                </c:pt>
                <c:pt idx="11">
                  <c:v>600</c:v>
                </c:pt>
                <c:pt idx="12">
                  <c:v>600</c:v>
                </c:pt>
                <c:pt idx="13">
                  <c:v>600</c:v>
                </c:pt>
                <c:pt idx="14">
                  <c:v>600</c:v>
                </c:pt>
                <c:pt idx="15">
                  <c:v>600</c:v>
                </c:pt>
                <c:pt idx="16">
                  <c:v>600</c:v>
                </c:pt>
                <c:pt idx="17">
                  <c:v>600</c:v>
                </c:pt>
                <c:pt idx="18">
                  <c:v>600</c:v>
                </c:pt>
                <c:pt idx="19">
                  <c:v>600</c:v>
                </c:pt>
                <c:pt idx="20">
                  <c:v>600</c:v>
                </c:pt>
                <c:pt idx="21">
                  <c:v>600</c:v>
                </c:pt>
                <c:pt idx="22">
                  <c:v>600</c:v>
                </c:pt>
                <c:pt idx="23">
                  <c:v>600</c:v>
                </c:pt>
                <c:pt idx="24">
                  <c:v>600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600</c:v>
                </c:pt>
                <c:pt idx="31">
                  <c:v>600</c:v>
                </c:pt>
                <c:pt idx="32">
                  <c:v>600</c:v>
                </c:pt>
                <c:pt idx="33">
                  <c:v>600</c:v>
                </c:pt>
                <c:pt idx="34">
                  <c:v>600</c:v>
                </c:pt>
                <c:pt idx="35">
                  <c:v>600</c:v>
                </c:pt>
                <c:pt idx="36">
                  <c:v>600</c:v>
                </c:pt>
                <c:pt idx="37">
                  <c:v>600</c:v>
                </c:pt>
                <c:pt idx="38">
                  <c:v>600</c:v>
                </c:pt>
                <c:pt idx="39">
                  <c:v>600</c:v>
                </c:pt>
                <c:pt idx="40">
                  <c:v>600</c:v>
                </c:pt>
                <c:pt idx="41">
                  <c:v>600</c:v>
                </c:pt>
                <c:pt idx="42">
                  <c:v>600</c:v>
                </c:pt>
                <c:pt idx="43">
                  <c:v>600</c:v>
                </c:pt>
                <c:pt idx="44">
                  <c:v>600</c:v>
                </c:pt>
                <c:pt idx="45">
                  <c:v>600</c:v>
                </c:pt>
                <c:pt idx="46">
                  <c:v>600</c:v>
                </c:pt>
                <c:pt idx="47">
                  <c:v>600</c:v>
                </c:pt>
                <c:pt idx="48">
                  <c:v>600</c:v>
                </c:pt>
                <c:pt idx="49">
                  <c:v>600</c:v>
                </c:pt>
                <c:pt idx="50">
                  <c:v>600</c:v>
                </c:pt>
                <c:pt idx="51">
                  <c:v>600</c:v>
                </c:pt>
                <c:pt idx="52">
                  <c:v>600</c:v>
                </c:pt>
                <c:pt idx="53">
                  <c:v>600</c:v>
                </c:pt>
                <c:pt idx="54">
                  <c:v>600</c:v>
                </c:pt>
                <c:pt idx="55">
                  <c:v>600</c:v>
                </c:pt>
                <c:pt idx="56">
                  <c:v>600</c:v>
                </c:pt>
                <c:pt idx="57">
                  <c:v>600</c:v>
                </c:pt>
                <c:pt idx="58">
                  <c:v>600</c:v>
                </c:pt>
                <c:pt idx="59">
                  <c:v>600</c:v>
                </c:pt>
                <c:pt idx="60">
                  <c:v>600</c:v>
                </c:pt>
                <c:pt idx="61">
                  <c:v>600</c:v>
                </c:pt>
                <c:pt idx="62">
                  <c:v>600</c:v>
                </c:pt>
                <c:pt idx="63">
                  <c:v>600</c:v>
                </c:pt>
                <c:pt idx="64">
                  <c:v>600</c:v>
                </c:pt>
                <c:pt idx="65">
                  <c:v>600</c:v>
                </c:pt>
                <c:pt idx="66">
                  <c:v>600</c:v>
                </c:pt>
                <c:pt idx="67">
                  <c:v>600</c:v>
                </c:pt>
                <c:pt idx="68">
                  <c:v>600</c:v>
                </c:pt>
                <c:pt idx="69">
                  <c:v>600</c:v>
                </c:pt>
                <c:pt idx="70">
                  <c:v>600</c:v>
                </c:pt>
                <c:pt idx="71">
                  <c:v>600</c:v>
                </c:pt>
                <c:pt idx="72">
                  <c:v>600</c:v>
                </c:pt>
              </c:numCache>
            </c:numRef>
          </c:val>
        </c:ser>
        <c:ser>
          <c:idx val="4"/>
          <c:order val="4"/>
          <c:spPr>
            <a:solidFill>
              <a:srgbClr val="FF0000"/>
            </a:solidFill>
            <a:ln w="25400">
              <a:noFill/>
            </a:ln>
          </c:spPr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[1]Grafer!$Y$296:$Y$368</c:f>
              <c:numCache>
                <c:formatCode>General</c:formatCode>
                <c:ptCount val="73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10000</c:v>
                </c:pt>
                <c:pt idx="36">
                  <c:v>10000</c:v>
                </c:pt>
                <c:pt idx="37">
                  <c:v>10000</c:v>
                </c:pt>
                <c:pt idx="38">
                  <c:v>10000</c:v>
                </c:pt>
                <c:pt idx="39">
                  <c:v>10000</c:v>
                </c:pt>
                <c:pt idx="40">
                  <c:v>10000</c:v>
                </c:pt>
                <c:pt idx="41">
                  <c:v>10000</c:v>
                </c:pt>
                <c:pt idx="42">
                  <c:v>10000</c:v>
                </c:pt>
                <c:pt idx="43">
                  <c:v>10000</c:v>
                </c:pt>
                <c:pt idx="44">
                  <c:v>10000</c:v>
                </c:pt>
                <c:pt idx="45">
                  <c:v>10000</c:v>
                </c:pt>
                <c:pt idx="46">
                  <c:v>10000</c:v>
                </c:pt>
                <c:pt idx="47">
                  <c:v>10000</c:v>
                </c:pt>
                <c:pt idx="48">
                  <c:v>10000</c:v>
                </c:pt>
                <c:pt idx="49">
                  <c:v>10000</c:v>
                </c:pt>
                <c:pt idx="50">
                  <c:v>10000</c:v>
                </c:pt>
                <c:pt idx="51">
                  <c:v>10000</c:v>
                </c:pt>
                <c:pt idx="52">
                  <c:v>10000</c:v>
                </c:pt>
                <c:pt idx="53">
                  <c:v>10000</c:v>
                </c:pt>
                <c:pt idx="54">
                  <c:v>10000</c:v>
                </c:pt>
                <c:pt idx="55">
                  <c:v>10000</c:v>
                </c:pt>
                <c:pt idx="56">
                  <c:v>10000</c:v>
                </c:pt>
                <c:pt idx="57">
                  <c:v>10000</c:v>
                </c:pt>
                <c:pt idx="58">
                  <c:v>10000</c:v>
                </c:pt>
                <c:pt idx="59">
                  <c:v>10000</c:v>
                </c:pt>
                <c:pt idx="60">
                  <c:v>10000</c:v>
                </c:pt>
                <c:pt idx="61">
                  <c:v>10000</c:v>
                </c:pt>
                <c:pt idx="62">
                  <c:v>10000</c:v>
                </c:pt>
                <c:pt idx="63">
                  <c:v>10000</c:v>
                </c:pt>
                <c:pt idx="64">
                  <c:v>10000</c:v>
                </c:pt>
                <c:pt idx="65">
                  <c:v>10000</c:v>
                </c:pt>
                <c:pt idx="66">
                  <c:v>10000</c:v>
                </c:pt>
                <c:pt idx="67">
                  <c:v>10000</c:v>
                </c:pt>
                <c:pt idx="68">
                  <c:v>10000</c:v>
                </c:pt>
                <c:pt idx="69">
                  <c:v>10000</c:v>
                </c:pt>
                <c:pt idx="70">
                  <c:v>10000</c:v>
                </c:pt>
                <c:pt idx="71">
                  <c:v>10000</c:v>
                </c:pt>
                <c:pt idx="72">
                  <c:v>10000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5975808"/>
        <c:axId val="187757888"/>
      </c:areaChart>
      <c:lineChart>
        <c:grouping val="standard"/>
        <c:varyColors val="0"/>
        <c:ser>
          <c:idx val="6"/>
          <c:order val="5"/>
          <c:tx>
            <c:strRef>
              <c:f>'Ark1'!$E$1</c:f>
              <c:strCache>
                <c:ptCount val="1"/>
                <c:pt idx="0">
                  <c:v>Total nitrogen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10"/>
            <c:bubble3D val="0"/>
            <c:spPr>
              <a:ln w="12700">
                <a:noFill/>
                <a:prstDash val="solid"/>
              </a:ln>
            </c:spPr>
          </c:dPt>
          <c:dPt>
            <c:idx val="18"/>
            <c:bubble3D val="0"/>
            <c:spPr>
              <a:ln w="12700">
                <a:noFill/>
                <a:prstDash val="solid"/>
              </a:ln>
            </c:spPr>
          </c:dPt>
          <c:dPt>
            <c:idx val="41"/>
            <c:bubble3D val="0"/>
            <c:spPr>
              <a:ln w="12700">
                <a:noFill/>
                <a:prstDash val="solid"/>
              </a:ln>
            </c:spPr>
          </c:dPt>
          <c:dPt>
            <c:idx val="48"/>
            <c:bubble3D val="0"/>
            <c:spPr>
              <a:ln w="12700">
                <a:noFill/>
                <a:prstDash val="solid"/>
              </a:ln>
            </c:spPr>
          </c:dPt>
          <c:dPt>
            <c:idx val="56"/>
            <c:bubble3D val="0"/>
            <c:spPr>
              <a:ln w="12700">
                <a:noFill/>
                <a:prstDash val="solid"/>
              </a:ln>
            </c:spPr>
          </c:dPt>
          <c:cat>
            <c:numRef>
              <c:f>'Ark2'!$A$2:$A$58</c:f>
              <c:numCache>
                <c:formatCode>m/d/yyyy</c:formatCode>
                <c:ptCount val="57"/>
                <c:pt idx="0">
                  <c:v>39764</c:v>
                </c:pt>
                <c:pt idx="1">
                  <c:v>39792</c:v>
                </c:pt>
                <c:pt idx="2">
                  <c:v>39939</c:v>
                </c:pt>
                <c:pt idx="3">
                  <c:v>39960</c:v>
                </c:pt>
                <c:pt idx="4">
                  <c:v>39995</c:v>
                </c:pt>
                <c:pt idx="5">
                  <c:v>40037</c:v>
                </c:pt>
                <c:pt idx="6">
                  <c:v>40674</c:v>
                </c:pt>
                <c:pt idx="7">
                  <c:v>40695</c:v>
                </c:pt>
                <c:pt idx="8">
                  <c:v>40730</c:v>
                </c:pt>
                <c:pt idx="9">
                  <c:v>40765</c:v>
                </c:pt>
                <c:pt idx="10">
                  <c:v>40794</c:v>
                </c:pt>
                <c:pt idx="11">
                  <c:v>40828</c:v>
                </c:pt>
                <c:pt idx="12">
                  <c:v>40863</c:v>
                </c:pt>
                <c:pt idx="13">
                  <c:v>40891</c:v>
                </c:pt>
                <c:pt idx="14">
                  <c:v>40065</c:v>
                </c:pt>
                <c:pt idx="15">
                  <c:v>41017</c:v>
                </c:pt>
                <c:pt idx="16">
                  <c:v>41038</c:v>
                </c:pt>
                <c:pt idx="17">
                  <c:v>41059</c:v>
                </c:pt>
                <c:pt idx="18">
                  <c:v>41066</c:v>
                </c:pt>
                <c:pt idx="19">
                  <c:v>41072</c:v>
                </c:pt>
                <c:pt idx="20">
                  <c:v>41078</c:v>
                </c:pt>
                <c:pt idx="21">
                  <c:v>41086</c:v>
                </c:pt>
                <c:pt idx="22">
                  <c:v>41094</c:v>
                </c:pt>
                <c:pt idx="23">
                  <c:v>41095</c:v>
                </c:pt>
                <c:pt idx="24">
                  <c:v>41096</c:v>
                </c:pt>
                <c:pt idx="25">
                  <c:v>41099</c:v>
                </c:pt>
                <c:pt idx="26">
                  <c:v>41114</c:v>
                </c:pt>
                <c:pt idx="27">
                  <c:v>41120</c:v>
                </c:pt>
                <c:pt idx="28">
                  <c:v>41129</c:v>
                </c:pt>
                <c:pt idx="29">
                  <c:v>41134</c:v>
                </c:pt>
                <c:pt idx="30">
                  <c:v>41141</c:v>
                </c:pt>
                <c:pt idx="31">
                  <c:v>41148</c:v>
                </c:pt>
                <c:pt idx="32">
                  <c:v>41156</c:v>
                </c:pt>
                <c:pt idx="33">
                  <c:v>41192</c:v>
                </c:pt>
                <c:pt idx="34">
                  <c:v>41227</c:v>
                </c:pt>
                <c:pt idx="35">
                  <c:v>41380</c:v>
                </c:pt>
                <c:pt idx="36">
                  <c:v>41402</c:v>
                </c:pt>
                <c:pt idx="37">
                  <c:v>41423</c:v>
                </c:pt>
                <c:pt idx="38">
                  <c:v>41458</c:v>
                </c:pt>
                <c:pt idx="39">
                  <c:v>41493</c:v>
                </c:pt>
                <c:pt idx="40">
                  <c:v>41521</c:v>
                </c:pt>
                <c:pt idx="41">
                  <c:v>41556</c:v>
                </c:pt>
                <c:pt idx="42">
                  <c:v>41591</c:v>
                </c:pt>
                <c:pt idx="43">
                  <c:v>41738</c:v>
                </c:pt>
                <c:pt idx="44">
                  <c:v>41766</c:v>
                </c:pt>
                <c:pt idx="45">
                  <c:v>41787</c:v>
                </c:pt>
                <c:pt idx="46">
                  <c:v>41801</c:v>
                </c:pt>
                <c:pt idx="47">
                  <c:v>41822</c:v>
                </c:pt>
                <c:pt idx="48">
                  <c:v>41856</c:v>
                </c:pt>
                <c:pt idx="49">
                  <c:v>41886</c:v>
                </c:pt>
                <c:pt idx="50">
                  <c:v>41905</c:v>
                </c:pt>
                <c:pt idx="51">
                  <c:v>41920</c:v>
                </c:pt>
                <c:pt idx="52">
                  <c:v>41956</c:v>
                </c:pt>
                <c:pt idx="53">
                  <c:v>41984</c:v>
                </c:pt>
                <c:pt idx="54">
                  <c:v>42151</c:v>
                </c:pt>
                <c:pt idx="55">
                  <c:v>42186</c:v>
                </c:pt>
                <c:pt idx="56">
                  <c:v>42221</c:v>
                </c:pt>
              </c:numCache>
            </c:numRef>
          </c:cat>
          <c:val>
            <c:numRef>
              <c:f>'Ark1'!$E$3:$E$71</c:f>
              <c:numCache>
                <c:formatCode>General</c:formatCode>
                <c:ptCount val="69"/>
                <c:pt idx="1">
                  <c:v>910</c:v>
                </c:pt>
                <c:pt idx="2">
                  <c:v>1711</c:v>
                </c:pt>
                <c:pt idx="3">
                  <c:v>2430</c:v>
                </c:pt>
                <c:pt idx="4">
                  <c:v>1600</c:v>
                </c:pt>
                <c:pt idx="5">
                  <c:v>1293</c:v>
                </c:pt>
                <c:pt idx="6">
                  <c:v>1322</c:v>
                </c:pt>
                <c:pt idx="7">
                  <c:v>1245</c:v>
                </c:pt>
                <c:pt idx="8">
                  <c:v>1590</c:v>
                </c:pt>
                <c:pt idx="9">
                  <c:v>2920</c:v>
                </c:pt>
                <c:pt idx="11">
                  <c:v>1190</c:v>
                </c:pt>
                <c:pt idx="12">
                  <c:v>1370</c:v>
                </c:pt>
                <c:pt idx="13">
                  <c:v>1060</c:v>
                </c:pt>
                <c:pt idx="14">
                  <c:v>956</c:v>
                </c:pt>
                <c:pt idx="15">
                  <c:v>996</c:v>
                </c:pt>
                <c:pt idx="16">
                  <c:v>990</c:v>
                </c:pt>
                <c:pt idx="17">
                  <c:v>1100</c:v>
                </c:pt>
                <c:pt idx="18">
                  <c:v>1100</c:v>
                </c:pt>
                <c:pt idx="20">
                  <c:v>1500</c:v>
                </c:pt>
                <c:pt idx="21">
                  <c:v>810</c:v>
                </c:pt>
                <c:pt idx="22">
                  <c:v>640</c:v>
                </c:pt>
                <c:pt idx="23">
                  <c:v>1100</c:v>
                </c:pt>
                <c:pt idx="24">
                  <c:v>1400</c:v>
                </c:pt>
                <c:pt idx="25">
                  <c:v>1400</c:v>
                </c:pt>
                <c:pt idx="27">
                  <c:v>1600</c:v>
                </c:pt>
                <c:pt idx="28">
                  <c:v>1000</c:v>
                </c:pt>
                <c:pt idx="29">
                  <c:v>1100</c:v>
                </c:pt>
                <c:pt idx="30">
                  <c:v>1100</c:v>
                </c:pt>
                <c:pt idx="31">
                  <c:v>1200</c:v>
                </c:pt>
                <c:pt idx="32">
                  <c:v>1200</c:v>
                </c:pt>
                <c:pt idx="33">
                  <c:v>1300</c:v>
                </c:pt>
                <c:pt idx="34">
                  <c:v>1200</c:v>
                </c:pt>
                <c:pt idx="36">
                  <c:v>1400</c:v>
                </c:pt>
                <c:pt idx="37">
                  <c:v>1100</c:v>
                </c:pt>
                <c:pt idx="38">
                  <c:v>920</c:v>
                </c:pt>
                <c:pt idx="39">
                  <c:v>940</c:v>
                </c:pt>
                <c:pt idx="40">
                  <c:v>880</c:v>
                </c:pt>
                <c:pt idx="41">
                  <c:v>950</c:v>
                </c:pt>
                <c:pt idx="42">
                  <c:v>1300</c:v>
                </c:pt>
                <c:pt idx="44">
                  <c:v>800</c:v>
                </c:pt>
                <c:pt idx="45">
                  <c:v>1200</c:v>
                </c:pt>
                <c:pt idx="46">
                  <c:v>1700</c:v>
                </c:pt>
                <c:pt idx="47">
                  <c:v>1600</c:v>
                </c:pt>
                <c:pt idx="48">
                  <c:v>1500</c:v>
                </c:pt>
                <c:pt idx="49">
                  <c:v>1300</c:v>
                </c:pt>
                <c:pt idx="50">
                  <c:v>1400</c:v>
                </c:pt>
                <c:pt idx="52">
                  <c:v>1500</c:v>
                </c:pt>
                <c:pt idx="53">
                  <c:v>1400</c:v>
                </c:pt>
                <c:pt idx="54">
                  <c:v>800</c:v>
                </c:pt>
                <c:pt idx="55">
                  <c:v>730</c:v>
                </c:pt>
                <c:pt idx="56">
                  <c:v>540</c:v>
                </c:pt>
                <c:pt idx="57">
                  <c:v>640</c:v>
                </c:pt>
                <c:pt idx="58">
                  <c:v>1400</c:v>
                </c:pt>
                <c:pt idx="59">
                  <c:v>1400</c:v>
                </c:pt>
                <c:pt idx="61">
                  <c:v>1600</c:v>
                </c:pt>
                <c:pt idx="62">
                  <c:v>1200</c:v>
                </c:pt>
                <c:pt idx="63">
                  <c:v>1100</c:v>
                </c:pt>
                <c:pt idx="65">
                  <c:v>1500</c:v>
                </c:pt>
                <c:pt idx="67">
                  <c:v>1600</c:v>
                </c:pt>
              </c:numCache>
            </c:numRef>
          </c:val>
          <c:smooth val="0"/>
        </c:ser>
        <c:ser>
          <c:idx val="11"/>
          <c:order val="6"/>
          <c:tx>
            <c:strRef>
              <c:f>[1]Grafer!$G$1</c:f>
              <c:strCache>
                <c:ptCount val="1"/>
                <c:pt idx="0">
                  <c:v>Nitrat/nitritt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10"/>
            <c:bubble3D val="0"/>
            <c:spPr>
              <a:ln w="12700">
                <a:noFill/>
                <a:prstDash val="solid"/>
              </a:ln>
            </c:spPr>
          </c:dPt>
          <c:dPt>
            <c:idx val="18"/>
            <c:bubble3D val="0"/>
            <c:spPr>
              <a:ln w="12700">
                <a:noFill/>
                <a:prstDash val="solid"/>
              </a:ln>
            </c:spPr>
          </c:dPt>
          <c:dPt>
            <c:idx val="41"/>
            <c:bubble3D val="0"/>
            <c:spPr>
              <a:ln w="12700">
                <a:noFill/>
                <a:prstDash val="solid"/>
              </a:ln>
            </c:spPr>
          </c:dPt>
          <c:dPt>
            <c:idx val="48"/>
            <c:bubble3D val="0"/>
            <c:spPr>
              <a:ln w="12700">
                <a:noFill/>
                <a:prstDash val="solid"/>
              </a:ln>
            </c:spPr>
          </c:dPt>
          <c:dPt>
            <c:idx val="56"/>
            <c:bubble3D val="0"/>
            <c:spPr>
              <a:ln w="12700">
                <a:noFill/>
                <a:prstDash val="solid"/>
              </a:ln>
            </c:spPr>
          </c:dPt>
          <c:cat>
            <c:numRef>
              <c:f>'Ark2'!$A$2:$A$58</c:f>
              <c:numCache>
                <c:formatCode>m/d/yyyy</c:formatCode>
                <c:ptCount val="57"/>
                <c:pt idx="0">
                  <c:v>39764</c:v>
                </c:pt>
                <c:pt idx="1">
                  <c:v>39792</c:v>
                </c:pt>
                <c:pt idx="2">
                  <c:v>39939</c:v>
                </c:pt>
                <c:pt idx="3">
                  <c:v>39960</c:v>
                </c:pt>
                <c:pt idx="4">
                  <c:v>39995</c:v>
                </c:pt>
                <c:pt idx="5">
                  <c:v>40037</c:v>
                </c:pt>
                <c:pt idx="6">
                  <c:v>40674</c:v>
                </c:pt>
                <c:pt idx="7">
                  <c:v>40695</c:v>
                </c:pt>
                <c:pt idx="8">
                  <c:v>40730</c:v>
                </c:pt>
                <c:pt idx="9">
                  <c:v>40765</c:v>
                </c:pt>
                <c:pt idx="10">
                  <c:v>40794</c:v>
                </c:pt>
                <c:pt idx="11">
                  <c:v>40828</c:v>
                </c:pt>
                <c:pt idx="12">
                  <c:v>40863</c:v>
                </c:pt>
                <c:pt idx="13">
                  <c:v>40891</c:v>
                </c:pt>
                <c:pt idx="14">
                  <c:v>40065</c:v>
                </c:pt>
                <c:pt idx="15">
                  <c:v>41017</c:v>
                </c:pt>
                <c:pt idx="16">
                  <c:v>41038</c:v>
                </c:pt>
                <c:pt idx="17">
                  <c:v>41059</c:v>
                </c:pt>
                <c:pt idx="18">
                  <c:v>41066</c:v>
                </c:pt>
                <c:pt idx="19">
                  <c:v>41072</c:v>
                </c:pt>
                <c:pt idx="20">
                  <c:v>41078</c:v>
                </c:pt>
                <c:pt idx="21">
                  <c:v>41086</c:v>
                </c:pt>
                <c:pt idx="22">
                  <c:v>41094</c:v>
                </c:pt>
                <c:pt idx="23">
                  <c:v>41095</c:v>
                </c:pt>
                <c:pt idx="24">
                  <c:v>41096</c:v>
                </c:pt>
                <c:pt idx="25">
                  <c:v>41099</c:v>
                </c:pt>
                <c:pt idx="26">
                  <c:v>41114</c:v>
                </c:pt>
                <c:pt idx="27">
                  <c:v>41120</c:v>
                </c:pt>
                <c:pt idx="28">
                  <c:v>41129</c:v>
                </c:pt>
                <c:pt idx="29">
                  <c:v>41134</c:v>
                </c:pt>
                <c:pt idx="30">
                  <c:v>41141</c:v>
                </c:pt>
                <c:pt idx="31">
                  <c:v>41148</c:v>
                </c:pt>
                <c:pt idx="32">
                  <c:v>41156</c:v>
                </c:pt>
                <c:pt idx="33">
                  <c:v>41192</c:v>
                </c:pt>
                <c:pt idx="34">
                  <c:v>41227</c:v>
                </c:pt>
                <c:pt idx="35">
                  <c:v>41380</c:v>
                </c:pt>
                <c:pt idx="36">
                  <c:v>41402</c:v>
                </c:pt>
                <c:pt idx="37">
                  <c:v>41423</c:v>
                </c:pt>
                <c:pt idx="38">
                  <c:v>41458</c:v>
                </c:pt>
                <c:pt idx="39">
                  <c:v>41493</c:v>
                </c:pt>
                <c:pt idx="40">
                  <c:v>41521</c:v>
                </c:pt>
                <c:pt idx="41">
                  <c:v>41556</c:v>
                </c:pt>
                <c:pt idx="42">
                  <c:v>41591</c:v>
                </c:pt>
                <c:pt idx="43">
                  <c:v>41738</c:v>
                </c:pt>
                <c:pt idx="44">
                  <c:v>41766</c:v>
                </c:pt>
                <c:pt idx="45">
                  <c:v>41787</c:v>
                </c:pt>
                <c:pt idx="46">
                  <c:v>41801</c:v>
                </c:pt>
                <c:pt idx="47">
                  <c:v>41822</c:v>
                </c:pt>
                <c:pt idx="48">
                  <c:v>41856</c:v>
                </c:pt>
                <c:pt idx="49">
                  <c:v>41886</c:v>
                </c:pt>
                <c:pt idx="50">
                  <c:v>41905</c:v>
                </c:pt>
                <c:pt idx="51">
                  <c:v>41920</c:v>
                </c:pt>
                <c:pt idx="52">
                  <c:v>41956</c:v>
                </c:pt>
                <c:pt idx="53">
                  <c:v>41984</c:v>
                </c:pt>
                <c:pt idx="54">
                  <c:v>42151</c:v>
                </c:pt>
                <c:pt idx="55">
                  <c:v>42186</c:v>
                </c:pt>
                <c:pt idx="56">
                  <c:v>42221</c:v>
                </c:pt>
              </c:numCache>
            </c:numRef>
          </c:cat>
          <c:val>
            <c:numRef>
              <c:f>'Ark1'!$G$3:$G$71</c:f>
              <c:numCache>
                <c:formatCode>0</c:formatCode>
                <c:ptCount val="69"/>
                <c:pt idx="2">
                  <c:v>1372</c:v>
                </c:pt>
                <c:pt idx="3">
                  <c:v>1748</c:v>
                </c:pt>
                <c:pt idx="4">
                  <c:v>1200</c:v>
                </c:pt>
                <c:pt idx="5">
                  <c:v>934</c:v>
                </c:pt>
                <c:pt idx="6">
                  <c:v>989</c:v>
                </c:pt>
                <c:pt idx="7">
                  <c:v>1025</c:v>
                </c:pt>
                <c:pt idx="8">
                  <c:v>1050</c:v>
                </c:pt>
                <c:pt idx="9">
                  <c:v>999</c:v>
                </c:pt>
                <c:pt idx="11">
                  <c:v>911</c:v>
                </c:pt>
                <c:pt idx="12">
                  <c:v>900</c:v>
                </c:pt>
                <c:pt idx="13">
                  <c:v>710</c:v>
                </c:pt>
                <c:pt idx="14">
                  <c:v>690</c:v>
                </c:pt>
                <c:pt idx="15">
                  <c:v>790</c:v>
                </c:pt>
                <c:pt idx="16">
                  <c:v>750</c:v>
                </c:pt>
                <c:pt idx="17">
                  <c:v>650</c:v>
                </c:pt>
                <c:pt idx="18">
                  <c:v>860</c:v>
                </c:pt>
                <c:pt idx="20">
                  <c:v>1300</c:v>
                </c:pt>
                <c:pt idx="21">
                  <c:v>490</c:v>
                </c:pt>
                <c:pt idx="22">
                  <c:v>280</c:v>
                </c:pt>
                <c:pt idx="23">
                  <c:v>710</c:v>
                </c:pt>
                <c:pt idx="24">
                  <c:v>950</c:v>
                </c:pt>
                <c:pt idx="25">
                  <c:v>920</c:v>
                </c:pt>
                <c:pt idx="27">
                  <c:v>1400</c:v>
                </c:pt>
                <c:pt idx="28">
                  <c:v>920</c:v>
                </c:pt>
                <c:pt idx="29">
                  <c:v>410</c:v>
                </c:pt>
                <c:pt idx="30">
                  <c:v>920</c:v>
                </c:pt>
                <c:pt idx="31">
                  <c:v>940</c:v>
                </c:pt>
                <c:pt idx="32">
                  <c:v>910</c:v>
                </c:pt>
                <c:pt idx="33">
                  <c:v>970</c:v>
                </c:pt>
                <c:pt idx="34">
                  <c:v>900</c:v>
                </c:pt>
                <c:pt idx="36">
                  <c:v>1200</c:v>
                </c:pt>
                <c:pt idx="37">
                  <c:v>990</c:v>
                </c:pt>
                <c:pt idx="38">
                  <c:v>610</c:v>
                </c:pt>
                <c:pt idx="39">
                  <c:v>690</c:v>
                </c:pt>
                <c:pt idx="40">
                  <c:v>750</c:v>
                </c:pt>
                <c:pt idx="41">
                  <c:v>650</c:v>
                </c:pt>
                <c:pt idx="42">
                  <c:v>1000</c:v>
                </c:pt>
                <c:pt idx="44">
                  <c:v>610</c:v>
                </c:pt>
                <c:pt idx="45">
                  <c:v>1100</c:v>
                </c:pt>
                <c:pt idx="46">
                  <c:v>1400</c:v>
                </c:pt>
                <c:pt idx="47">
                  <c:v>1400</c:v>
                </c:pt>
                <c:pt idx="48">
                  <c:v>1200</c:v>
                </c:pt>
                <c:pt idx="49">
                  <c:v>1000</c:v>
                </c:pt>
                <c:pt idx="50">
                  <c:v>1100</c:v>
                </c:pt>
                <c:pt idx="52">
                  <c:v>1100</c:v>
                </c:pt>
                <c:pt idx="53">
                  <c:v>940</c:v>
                </c:pt>
                <c:pt idx="54">
                  <c:v>640</c:v>
                </c:pt>
                <c:pt idx="55">
                  <c:v>330</c:v>
                </c:pt>
                <c:pt idx="56">
                  <c:v>260</c:v>
                </c:pt>
                <c:pt idx="57">
                  <c:v>280</c:v>
                </c:pt>
                <c:pt idx="58">
                  <c:v>1100</c:v>
                </c:pt>
                <c:pt idx="59">
                  <c:v>1100</c:v>
                </c:pt>
                <c:pt idx="61">
                  <c:v>1500</c:v>
                </c:pt>
                <c:pt idx="62">
                  <c:v>1100</c:v>
                </c:pt>
                <c:pt idx="63">
                  <c:v>750</c:v>
                </c:pt>
                <c:pt idx="65">
                  <c:v>1000</c:v>
                </c:pt>
                <c:pt idx="67">
                  <c:v>1400</c:v>
                </c:pt>
              </c:numCache>
            </c:numRef>
          </c:val>
          <c:smooth val="0"/>
        </c:ser>
        <c:ser>
          <c:idx val="5"/>
          <c:order val="7"/>
          <c:tx>
            <c:strRef>
              <c:f>[1]Grafer!$F$1</c:f>
              <c:strCache>
                <c:ptCount val="1"/>
                <c:pt idx="0">
                  <c:v>Ammonium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10"/>
            <c:bubble3D val="0"/>
            <c:spPr>
              <a:ln w="12700">
                <a:noFill/>
                <a:prstDash val="solid"/>
              </a:ln>
            </c:spPr>
          </c:dPt>
          <c:dPt>
            <c:idx val="18"/>
            <c:bubble3D val="0"/>
            <c:spPr>
              <a:ln w="12700">
                <a:noFill/>
                <a:prstDash val="solid"/>
              </a:ln>
            </c:spPr>
          </c:dPt>
          <c:dPt>
            <c:idx val="41"/>
            <c:bubble3D val="0"/>
            <c:spPr>
              <a:ln w="12700">
                <a:noFill/>
                <a:prstDash val="solid"/>
              </a:ln>
            </c:spPr>
          </c:dPt>
          <c:dPt>
            <c:idx val="48"/>
            <c:bubble3D val="0"/>
            <c:spPr>
              <a:ln w="12700">
                <a:noFill/>
                <a:prstDash val="solid"/>
              </a:ln>
            </c:spPr>
          </c:dPt>
          <c:dPt>
            <c:idx val="56"/>
            <c:bubble3D val="0"/>
            <c:spPr>
              <a:ln w="12700">
                <a:noFill/>
                <a:prstDash val="solid"/>
              </a:ln>
            </c:spPr>
          </c:dPt>
          <c:cat>
            <c:numRef>
              <c:f>'Ark2'!$A$2:$A$58</c:f>
              <c:numCache>
                <c:formatCode>m/d/yyyy</c:formatCode>
                <c:ptCount val="57"/>
                <c:pt idx="0">
                  <c:v>39764</c:v>
                </c:pt>
                <c:pt idx="1">
                  <c:v>39792</c:v>
                </c:pt>
                <c:pt idx="2">
                  <c:v>39939</c:v>
                </c:pt>
                <c:pt idx="3">
                  <c:v>39960</c:v>
                </c:pt>
                <c:pt idx="4">
                  <c:v>39995</c:v>
                </c:pt>
                <c:pt idx="5">
                  <c:v>40037</c:v>
                </c:pt>
                <c:pt idx="6">
                  <c:v>40674</c:v>
                </c:pt>
                <c:pt idx="7">
                  <c:v>40695</c:v>
                </c:pt>
                <c:pt idx="8">
                  <c:v>40730</c:v>
                </c:pt>
                <c:pt idx="9">
                  <c:v>40765</c:v>
                </c:pt>
                <c:pt idx="10">
                  <c:v>40794</c:v>
                </c:pt>
                <c:pt idx="11">
                  <c:v>40828</c:v>
                </c:pt>
                <c:pt idx="12">
                  <c:v>40863</c:v>
                </c:pt>
                <c:pt idx="13">
                  <c:v>40891</c:v>
                </c:pt>
                <c:pt idx="14">
                  <c:v>40065</c:v>
                </c:pt>
                <c:pt idx="15">
                  <c:v>41017</c:v>
                </c:pt>
                <c:pt idx="16">
                  <c:v>41038</c:v>
                </c:pt>
                <c:pt idx="17">
                  <c:v>41059</c:v>
                </c:pt>
                <c:pt idx="18">
                  <c:v>41066</c:v>
                </c:pt>
                <c:pt idx="19">
                  <c:v>41072</c:v>
                </c:pt>
                <c:pt idx="20">
                  <c:v>41078</c:v>
                </c:pt>
                <c:pt idx="21">
                  <c:v>41086</c:v>
                </c:pt>
                <c:pt idx="22">
                  <c:v>41094</c:v>
                </c:pt>
                <c:pt idx="23">
                  <c:v>41095</c:v>
                </c:pt>
                <c:pt idx="24">
                  <c:v>41096</c:v>
                </c:pt>
                <c:pt idx="25">
                  <c:v>41099</c:v>
                </c:pt>
                <c:pt idx="26">
                  <c:v>41114</c:v>
                </c:pt>
                <c:pt idx="27">
                  <c:v>41120</c:v>
                </c:pt>
                <c:pt idx="28">
                  <c:v>41129</c:v>
                </c:pt>
                <c:pt idx="29">
                  <c:v>41134</c:v>
                </c:pt>
                <c:pt idx="30">
                  <c:v>41141</c:v>
                </c:pt>
                <c:pt idx="31">
                  <c:v>41148</c:v>
                </c:pt>
                <c:pt idx="32">
                  <c:v>41156</c:v>
                </c:pt>
                <c:pt idx="33">
                  <c:v>41192</c:v>
                </c:pt>
                <c:pt idx="34">
                  <c:v>41227</c:v>
                </c:pt>
                <c:pt idx="35">
                  <c:v>41380</c:v>
                </c:pt>
                <c:pt idx="36">
                  <c:v>41402</c:v>
                </c:pt>
                <c:pt idx="37">
                  <c:v>41423</c:v>
                </c:pt>
                <c:pt idx="38">
                  <c:v>41458</c:v>
                </c:pt>
                <c:pt idx="39">
                  <c:v>41493</c:v>
                </c:pt>
                <c:pt idx="40">
                  <c:v>41521</c:v>
                </c:pt>
                <c:pt idx="41">
                  <c:v>41556</c:v>
                </c:pt>
                <c:pt idx="42">
                  <c:v>41591</c:v>
                </c:pt>
                <c:pt idx="43">
                  <c:v>41738</c:v>
                </c:pt>
                <c:pt idx="44">
                  <c:v>41766</c:v>
                </c:pt>
                <c:pt idx="45">
                  <c:v>41787</c:v>
                </c:pt>
                <c:pt idx="46">
                  <c:v>41801</c:v>
                </c:pt>
                <c:pt idx="47">
                  <c:v>41822</c:v>
                </c:pt>
                <c:pt idx="48">
                  <c:v>41856</c:v>
                </c:pt>
                <c:pt idx="49">
                  <c:v>41886</c:v>
                </c:pt>
                <c:pt idx="50">
                  <c:v>41905</c:v>
                </c:pt>
                <c:pt idx="51">
                  <c:v>41920</c:v>
                </c:pt>
                <c:pt idx="52">
                  <c:v>41956</c:v>
                </c:pt>
                <c:pt idx="53">
                  <c:v>41984</c:v>
                </c:pt>
                <c:pt idx="54">
                  <c:v>42151</c:v>
                </c:pt>
                <c:pt idx="55">
                  <c:v>42186</c:v>
                </c:pt>
                <c:pt idx="56">
                  <c:v>42221</c:v>
                </c:pt>
              </c:numCache>
            </c:numRef>
          </c:cat>
          <c:val>
            <c:numRef>
              <c:f>'Ark1'!$F$3:$F$71</c:f>
              <c:numCache>
                <c:formatCode>0</c:formatCode>
                <c:ptCount val="69"/>
                <c:pt idx="1">
                  <c:v>170</c:v>
                </c:pt>
                <c:pt idx="2">
                  <c:v>99</c:v>
                </c:pt>
                <c:pt idx="3">
                  <c:v>32</c:v>
                </c:pt>
                <c:pt idx="4">
                  <c:v>42</c:v>
                </c:pt>
                <c:pt idx="5">
                  <c:v>43</c:v>
                </c:pt>
                <c:pt idx="6">
                  <c:v>38</c:v>
                </c:pt>
                <c:pt idx="7">
                  <c:v>90</c:v>
                </c:pt>
                <c:pt idx="8">
                  <c:v>193</c:v>
                </c:pt>
                <c:pt idx="9">
                  <c:v>205</c:v>
                </c:pt>
                <c:pt idx="11">
                  <c:v>64</c:v>
                </c:pt>
                <c:pt idx="12">
                  <c:v>23</c:v>
                </c:pt>
                <c:pt idx="13">
                  <c:v>55</c:v>
                </c:pt>
                <c:pt idx="14">
                  <c:v>52</c:v>
                </c:pt>
                <c:pt idx="15">
                  <c:v>41</c:v>
                </c:pt>
                <c:pt idx="16">
                  <c:v>60</c:v>
                </c:pt>
                <c:pt idx="17">
                  <c:v>150</c:v>
                </c:pt>
                <c:pt idx="18">
                  <c:v>140</c:v>
                </c:pt>
                <c:pt idx="20">
                  <c:v>17</c:v>
                </c:pt>
                <c:pt idx="21">
                  <c:v>65</c:v>
                </c:pt>
                <c:pt idx="22">
                  <c:v>84</c:v>
                </c:pt>
                <c:pt idx="23">
                  <c:v>71</c:v>
                </c:pt>
                <c:pt idx="24">
                  <c:v>110</c:v>
                </c:pt>
                <c:pt idx="25">
                  <c:v>130</c:v>
                </c:pt>
                <c:pt idx="27" formatCode="0.0">
                  <c:v>8.6999999999999993</c:v>
                </c:pt>
                <c:pt idx="28">
                  <c:v>14</c:v>
                </c:pt>
                <c:pt idx="29">
                  <c:v>27</c:v>
                </c:pt>
                <c:pt idx="30">
                  <c:v>40</c:v>
                </c:pt>
                <c:pt idx="31">
                  <c:v>51</c:v>
                </c:pt>
                <c:pt idx="32">
                  <c:v>67</c:v>
                </c:pt>
                <c:pt idx="33">
                  <c:v>89</c:v>
                </c:pt>
                <c:pt idx="34">
                  <c:v>190</c:v>
                </c:pt>
                <c:pt idx="36">
                  <c:v>8.6999999999999993</c:v>
                </c:pt>
                <c:pt idx="37">
                  <c:v>24</c:v>
                </c:pt>
                <c:pt idx="38">
                  <c:v>48</c:v>
                </c:pt>
                <c:pt idx="39">
                  <c:v>20</c:v>
                </c:pt>
                <c:pt idx="40">
                  <c:v>62</c:v>
                </c:pt>
                <c:pt idx="41">
                  <c:v>130</c:v>
                </c:pt>
                <c:pt idx="42">
                  <c:v>130</c:v>
                </c:pt>
                <c:pt idx="44">
                  <c:v>75</c:v>
                </c:pt>
                <c:pt idx="45">
                  <c:v>12</c:v>
                </c:pt>
                <c:pt idx="46">
                  <c:v>36</c:v>
                </c:pt>
                <c:pt idx="47">
                  <c:v>59</c:v>
                </c:pt>
                <c:pt idx="48">
                  <c:v>59</c:v>
                </c:pt>
                <c:pt idx="49">
                  <c:v>55</c:v>
                </c:pt>
                <c:pt idx="50">
                  <c:v>110</c:v>
                </c:pt>
                <c:pt idx="52">
                  <c:v>11</c:v>
                </c:pt>
                <c:pt idx="53">
                  <c:v>35</c:v>
                </c:pt>
                <c:pt idx="54">
                  <c:v>46</c:v>
                </c:pt>
                <c:pt idx="55">
                  <c:v>51</c:v>
                </c:pt>
                <c:pt idx="56">
                  <c:v>47</c:v>
                </c:pt>
                <c:pt idx="57">
                  <c:v>80</c:v>
                </c:pt>
                <c:pt idx="58">
                  <c:v>140</c:v>
                </c:pt>
                <c:pt idx="59">
                  <c:v>150</c:v>
                </c:pt>
                <c:pt idx="61" formatCode="0.0">
                  <c:v>6.6</c:v>
                </c:pt>
                <c:pt idx="62" formatCode="0.0">
                  <c:v>7.3</c:v>
                </c:pt>
                <c:pt idx="63">
                  <c:v>90</c:v>
                </c:pt>
                <c:pt idx="65">
                  <c:v>40</c:v>
                </c:pt>
                <c:pt idx="67">
                  <c:v>97</c:v>
                </c:pt>
              </c:numCache>
            </c:numRef>
          </c:val>
          <c:smooth val="0"/>
        </c:ser>
        <c:ser>
          <c:idx val="7"/>
          <c:order val="8"/>
          <c:tx>
            <c:v>Lierelva v/Røykenveien</c:v>
          </c:tx>
          <c:cat>
            <c:numRef>
              <c:f>'Ark2'!$A$2:$A$58</c:f>
              <c:numCache>
                <c:formatCode>m/d/yyyy</c:formatCode>
                <c:ptCount val="57"/>
                <c:pt idx="0">
                  <c:v>39764</c:v>
                </c:pt>
                <c:pt idx="1">
                  <c:v>39792</c:v>
                </c:pt>
                <c:pt idx="2">
                  <c:v>39939</c:v>
                </c:pt>
                <c:pt idx="3">
                  <c:v>39960</c:v>
                </c:pt>
                <c:pt idx="4">
                  <c:v>39995</c:v>
                </c:pt>
                <c:pt idx="5">
                  <c:v>40037</c:v>
                </c:pt>
                <c:pt idx="6">
                  <c:v>40674</c:v>
                </c:pt>
                <c:pt idx="7">
                  <c:v>40695</c:v>
                </c:pt>
                <c:pt idx="8">
                  <c:v>40730</c:v>
                </c:pt>
                <c:pt idx="9">
                  <c:v>40765</c:v>
                </c:pt>
                <c:pt idx="10">
                  <c:v>40794</c:v>
                </c:pt>
                <c:pt idx="11">
                  <c:v>40828</c:v>
                </c:pt>
                <c:pt idx="12">
                  <c:v>40863</c:v>
                </c:pt>
                <c:pt idx="13">
                  <c:v>40891</c:v>
                </c:pt>
                <c:pt idx="14">
                  <c:v>40065</c:v>
                </c:pt>
                <c:pt idx="15">
                  <c:v>41017</c:v>
                </c:pt>
                <c:pt idx="16">
                  <c:v>41038</c:v>
                </c:pt>
                <c:pt idx="17">
                  <c:v>41059</c:v>
                </c:pt>
                <c:pt idx="18">
                  <c:v>41066</c:v>
                </c:pt>
                <c:pt idx="19">
                  <c:v>41072</c:v>
                </c:pt>
                <c:pt idx="20">
                  <c:v>41078</c:v>
                </c:pt>
                <c:pt idx="21">
                  <c:v>41086</c:v>
                </c:pt>
                <c:pt idx="22">
                  <c:v>41094</c:v>
                </c:pt>
                <c:pt idx="23">
                  <c:v>41095</c:v>
                </c:pt>
                <c:pt idx="24">
                  <c:v>41096</c:v>
                </c:pt>
                <c:pt idx="25">
                  <c:v>41099</c:v>
                </c:pt>
                <c:pt idx="26">
                  <c:v>41114</c:v>
                </c:pt>
                <c:pt idx="27">
                  <c:v>41120</c:v>
                </c:pt>
                <c:pt idx="28">
                  <c:v>41129</c:v>
                </c:pt>
                <c:pt idx="29">
                  <c:v>41134</c:v>
                </c:pt>
                <c:pt idx="30">
                  <c:v>41141</c:v>
                </c:pt>
                <c:pt idx="31">
                  <c:v>41148</c:v>
                </c:pt>
                <c:pt idx="32">
                  <c:v>41156</c:v>
                </c:pt>
                <c:pt idx="33">
                  <c:v>41192</c:v>
                </c:pt>
                <c:pt idx="34">
                  <c:v>41227</c:v>
                </c:pt>
                <c:pt idx="35">
                  <c:v>41380</c:v>
                </c:pt>
                <c:pt idx="36">
                  <c:v>41402</c:v>
                </c:pt>
                <c:pt idx="37">
                  <c:v>41423</c:v>
                </c:pt>
                <c:pt idx="38">
                  <c:v>41458</c:v>
                </c:pt>
                <c:pt idx="39">
                  <c:v>41493</c:v>
                </c:pt>
                <c:pt idx="40">
                  <c:v>41521</c:v>
                </c:pt>
                <c:pt idx="41">
                  <c:v>41556</c:v>
                </c:pt>
                <c:pt idx="42">
                  <c:v>41591</c:v>
                </c:pt>
                <c:pt idx="43">
                  <c:v>41738</c:v>
                </c:pt>
                <c:pt idx="44">
                  <c:v>41766</c:v>
                </c:pt>
                <c:pt idx="45">
                  <c:v>41787</c:v>
                </c:pt>
                <c:pt idx="46">
                  <c:v>41801</c:v>
                </c:pt>
                <c:pt idx="47">
                  <c:v>41822</c:v>
                </c:pt>
                <c:pt idx="48">
                  <c:v>41856</c:v>
                </c:pt>
                <c:pt idx="49">
                  <c:v>41886</c:v>
                </c:pt>
                <c:pt idx="50">
                  <c:v>41905</c:v>
                </c:pt>
                <c:pt idx="51">
                  <c:v>41920</c:v>
                </c:pt>
                <c:pt idx="52">
                  <c:v>41956</c:v>
                </c:pt>
                <c:pt idx="53">
                  <c:v>41984</c:v>
                </c:pt>
                <c:pt idx="54">
                  <c:v>42151</c:v>
                </c:pt>
                <c:pt idx="55">
                  <c:v>42186</c:v>
                </c:pt>
                <c:pt idx="56">
                  <c:v>42221</c:v>
                </c:pt>
              </c:numCache>
            </c:numRef>
          </c:cat>
          <c:val>
            <c:numRef>
              <c:f>'Ark2'!$E$2:$E$58</c:f>
              <c:numCache>
                <c:formatCode>General</c:formatCode>
                <c:ptCount val="57"/>
                <c:pt idx="0">
                  <c:v>1720</c:v>
                </c:pt>
                <c:pt idx="1">
                  <c:v>1300</c:v>
                </c:pt>
                <c:pt idx="2">
                  <c:v>290</c:v>
                </c:pt>
                <c:pt idx="3">
                  <c:v>1100</c:v>
                </c:pt>
                <c:pt idx="4">
                  <c:v>560</c:v>
                </c:pt>
                <c:pt idx="5">
                  <c:v>675</c:v>
                </c:pt>
                <c:pt idx="6">
                  <c:v>930</c:v>
                </c:pt>
                <c:pt idx="7">
                  <c:v>1800</c:v>
                </c:pt>
                <c:pt idx="8">
                  <c:v>1100</c:v>
                </c:pt>
                <c:pt idx="9">
                  <c:v>1100</c:v>
                </c:pt>
                <c:pt idx="10">
                  <c:v>920</c:v>
                </c:pt>
                <c:pt idx="11">
                  <c:v>1200</c:v>
                </c:pt>
                <c:pt idx="12">
                  <c:v>1000</c:v>
                </c:pt>
                <c:pt idx="13">
                  <c:v>2300</c:v>
                </c:pt>
                <c:pt idx="14">
                  <c:v>780</c:v>
                </c:pt>
                <c:pt idx="15">
                  <c:v>900</c:v>
                </c:pt>
                <c:pt idx="16">
                  <c:v>930</c:v>
                </c:pt>
                <c:pt idx="17">
                  <c:v>760</c:v>
                </c:pt>
                <c:pt idx="18">
                  <c:v>720</c:v>
                </c:pt>
                <c:pt idx="19">
                  <c:v>670</c:v>
                </c:pt>
                <c:pt idx="20">
                  <c:v>690</c:v>
                </c:pt>
                <c:pt idx="21">
                  <c:v>1100</c:v>
                </c:pt>
                <c:pt idx="22">
                  <c:v>740</c:v>
                </c:pt>
                <c:pt idx="23">
                  <c:v>750</c:v>
                </c:pt>
                <c:pt idx="24">
                  <c:v>600</c:v>
                </c:pt>
                <c:pt idx="25">
                  <c:v>910</c:v>
                </c:pt>
                <c:pt idx="26">
                  <c:v>890</c:v>
                </c:pt>
                <c:pt idx="27">
                  <c:v>1100</c:v>
                </c:pt>
                <c:pt idx="28">
                  <c:v>810</c:v>
                </c:pt>
                <c:pt idx="29">
                  <c:v>540</c:v>
                </c:pt>
                <c:pt idx="30">
                  <c:v>770</c:v>
                </c:pt>
                <c:pt idx="31">
                  <c:v>740</c:v>
                </c:pt>
                <c:pt idx="32">
                  <c:v>690</c:v>
                </c:pt>
                <c:pt idx="33">
                  <c:v>940</c:v>
                </c:pt>
                <c:pt idx="34">
                  <c:v>870</c:v>
                </c:pt>
                <c:pt idx="35">
                  <c:v>4900</c:v>
                </c:pt>
                <c:pt idx="36">
                  <c:v>570</c:v>
                </c:pt>
                <c:pt idx="37">
                  <c:v>740</c:v>
                </c:pt>
                <c:pt idx="38">
                  <c:v>590</c:v>
                </c:pt>
                <c:pt idx="39">
                  <c:v>1400</c:v>
                </c:pt>
                <c:pt idx="40">
                  <c:v>570</c:v>
                </c:pt>
                <c:pt idx="41">
                  <c:v>1000</c:v>
                </c:pt>
                <c:pt idx="42">
                  <c:v>1100</c:v>
                </c:pt>
                <c:pt idx="43">
                  <c:v>610</c:v>
                </c:pt>
                <c:pt idx="44">
                  <c:v>1700</c:v>
                </c:pt>
                <c:pt idx="45">
                  <c:v>680</c:v>
                </c:pt>
                <c:pt idx="46">
                  <c:v>670</c:v>
                </c:pt>
                <c:pt idx="47">
                  <c:v>540</c:v>
                </c:pt>
                <c:pt idx="48">
                  <c:v>700</c:v>
                </c:pt>
                <c:pt idx="49">
                  <c:v>470</c:v>
                </c:pt>
                <c:pt idx="50">
                  <c:v>620</c:v>
                </c:pt>
                <c:pt idx="51">
                  <c:v>2900</c:v>
                </c:pt>
                <c:pt idx="52">
                  <c:v>1000</c:v>
                </c:pt>
                <c:pt idx="53">
                  <c:v>1200</c:v>
                </c:pt>
                <c:pt idx="54">
                  <c:v>650</c:v>
                </c:pt>
                <c:pt idx="55">
                  <c:v>720</c:v>
                </c:pt>
                <c:pt idx="56">
                  <c:v>2500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975808"/>
        <c:axId val="187757888"/>
      </c:lineChart>
      <c:dateAx>
        <c:axId val="325975808"/>
        <c:scaling>
          <c:orientation val="minMax"/>
          <c:max val="42369"/>
          <c:min val="39448"/>
        </c:scaling>
        <c:delete val="0"/>
        <c:axPos val="b"/>
        <c:numFmt formatCode="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87757888"/>
        <c:crosses val="autoZero"/>
        <c:auto val="0"/>
        <c:lblOffset val="100"/>
        <c:baseTimeUnit val="days"/>
        <c:majorUnit val="1"/>
        <c:majorTimeUnit val="years"/>
        <c:minorUnit val="1"/>
        <c:minorTimeUnit val="years"/>
      </c:dateAx>
      <c:valAx>
        <c:axId val="187757888"/>
        <c:scaling>
          <c:orientation val="minMax"/>
          <c:max val="1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Nitrogen, </a:t>
                </a:r>
                <a:r>
                  <a:rPr lang="el-GR"/>
                  <a:t>μ</a:t>
                </a:r>
                <a:r>
                  <a:rPr lang="nb-NO"/>
                  <a:t>g N/l</a:t>
                </a:r>
              </a:p>
            </c:rich>
          </c:tx>
          <c:layout>
            <c:manualLayout>
              <c:xMode val="edge"/>
              <c:yMode val="edge"/>
              <c:x val="1.4396966069617868E-2"/>
              <c:y val="0.2869211601714342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25975808"/>
        <c:crossesAt val="39448"/>
        <c:crossBetween val="midCat"/>
        <c:majorUnit val="2000"/>
        <c:minorUnit val="60"/>
      </c:valAx>
      <c:spPr>
        <a:noFill/>
        <a:ln w="12700">
          <a:solidFill>
            <a:srgbClr val="969696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2145136669631779"/>
          <c:y val="0.19831312225212355"/>
          <c:w val="0.26684179121961221"/>
          <c:h val="0.342431451387725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sz="1000" b="1" i="0" baseline="0">
                <a:effectLst/>
              </a:rPr>
              <a:t>Sedimentasjonsdam ved Leirdalen / motorsportbanen</a:t>
            </a:r>
            <a:endParaRPr lang="nb-NO" sz="1000">
              <a:effectLst/>
            </a:endParaRPr>
          </a:p>
        </c:rich>
      </c:tx>
      <c:layout>
        <c:manualLayout>
          <c:xMode val="edge"/>
          <c:yMode val="edge"/>
          <c:x val="0.36997367466811887"/>
          <c:y val="2.95359866824345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19480044073988"/>
          <c:y val="0.1476802108597185"/>
          <c:w val="0.86618331704352858"/>
          <c:h val="0.69198578025848034"/>
        </c:manualLayout>
      </c:layout>
      <c:areaChart>
        <c:grouping val="stacked"/>
        <c:varyColors val="0"/>
        <c:ser>
          <c:idx val="0"/>
          <c:order val="0"/>
          <c:tx>
            <c:strRef>
              <c:f>[1]Grafer!$H$1</c:f>
              <c:strCache>
                <c:ptCount val="1"/>
                <c:pt idx="0">
                  <c:v>Turbiditet 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[1]Grafer!$O$296:$O$368</c:f>
              <c:numCache>
                <c:formatCode>General</c:formatCode>
                <c:ptCount val="73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0.5</c:v>
                </c:pt>
                <c:pt idx="36">
                  <c:v>0.5</c:v>
                </c:pt>
                <c:pt idx="37">
                  <c:v>0.5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0.5</c:v>
                </c:pt>
                <c:pt idx="42">
                  <c:v>0.5</c:v>
                </c:pt>
                <c:pt idx="43">
                  <c:v>0.5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0.5</c:v>
                </c:pt>
                <c:pt idx="48">
                  <c:v>0.5</c:v>
                </c:pt>
                <c:pt idx="49">
                  <c:v>0.5</c:v>
                </c:pt>
                <c:pt idx="50">
                  <c:v>0.5</c:v>
                </c:pt>
                <c:pt idx="51">
                  <c:v>0.5</c:v>
                </c:pt>
                <c:pt idx="52">
                  <c:v>0.5</c:v>
                </c:pt>
                <c:pt idx="53">
                  <c:v>0.5</c:v>
                </c:pt>
                <c:pt idx="54">
                  <c:v>0.5</c:v>
                </c:pt>
                <c:pt idx="55">
                  <c:v>0.5</c:v>
                </c:pt>
                <c:pt idx="56">
                  <c:v>0.5</c:v>
                </c:pt>
                <c:pt idx="57">
                  <c:v>0.5</c:v>
                </c:pt>
                <c:pt idx="58">
                  <c:v>0.5</c:v>
                </c:pt>
                <c:pt idx="59">
                  <c:v>0.5</c:v>
                </c:pt>
                <c:pt idx="60">
                  <c:v>0.5</c:v>
                </c:pt>
                <c:pt idx="61">
                  <c:v>0.5</c:v>
                </c:pt>
                <c:pt idx="62">
                  <c:v>0.5</c:v>
                </c:pt>
                <c:pt idx="63">
                  <c:v>0.5</c:v>
                </c:pt>
                <c:pt idx="64">
                  <c:v>0.5</c:v>
                </c:pt>
                <c:pt idx="65">
                  <c:v>0.5</c:v>
                </c:pt>
                <c:pt idx="66">
                  <c:v>0.5</c:v>
                </c:pt>
                <c:pt idx="67">
                  <c:v>0.5</c:v>
                </c:pt>
                <c:pt idx="68">
                  <c:v>0.5</c:v>
                </c:pt>
                <c:pt idx="69">
                  <c:v>0.5</c:v>
                </c:pt>
                <c:pt idx="70">
                  <c:v>0.5</c:v>
                </c:pt>
                <c:pt idx="71">
                  <c:v>0.5</c:v>
                </c:pt>
                <c:pt idx="72">
                  <c:v>0.5</c:v>
                </c:pt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  <a:ln w="25400">
              <a:noFill/>
            </a:ln>
          </c:spPr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[1]Grafer!$P$296:$P$368</c:f>
              <c:numCache>
                <c:formatCode>General</c:formatCode>
                <c:ptCount val="73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0.5</c:v>
                </c:pt>
                <c:pt idx="36">
                  <c:v>0.5</c:v>
                </c:pt>
                <c:pt idx="37">
                  <c:v>0.5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0.5</c:v>
                </c:pt>
                <c:pt idx="42">
                  <c:v>0.5</c:v>
                </c:pt>
                <c:pt idx="43">
                  <c:v>0.5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0.5</c:v>
                </c:pt>
                <c:pt idx="48">
                  <c:v>0.5</c:v>
                </c:pt>
                <c:pt idx="49">
                  <c:v>0.5</c:v>
                </c:pt>
                <c:pt idx="50">
                  <c:v>0.5</c:v>
                </c:pt>
                <c:pt idx="51">
                  <c:v>0.5</c:v>
                </c:pt>
                <c:pt idx="52">
                  <c:v>0.5</c:v>
                </c:pt>
                <c:pt idx="53">
                  <c:v>0.5</c:v>
                </c:pt>
                <c:pt idx="54">
                  <c:v>0.5</c:v>
                </c:pt>
                <c:pt idx="55">
                  <c:v>0.5</c:v>
                </c:pt>
                <c:pt idx="56">
                  <c:v>0.5</c:v>
                </c:pt>
                <c:pt idx="57">
                  <c:v>0.5</c:v>
                </c:pt>
                <c:pt idx="58">
                  <c:v>0.5</c:v>
                </c:pt>
                <c:pt idx="59">
                  <c:v>0.5</c:v>
                </c:pt>
                <c:pt idx="60">
                  <c:v>0.5</c:v>
                </c:pt>
                <c:pt idx="61">
                  <c:v>0.5</c:v>
                </c:pt>
                <c:pt idx="62">
                  <c:v>0.5</c:v>
                </c:pt>
                <c:pt idx="63">
                  <c:v>0.5</c:v>
                </c:pt>
                <c:pt idx="64">
                  <c:v>0.5</c:v>
                </c:pt>
                <c:pt idx="65">
                  <c:v>0.5</c:v>
                </c:pt>
                <c:pt idx="66">
                  <c:v>0.5</c:v>
                </c:pt>
                <c:pt idx="67">
                  <c:v>0.5</c:v>
                </c:pt>
                <c:pt idx="68">
                  <c:v>0.5</c:v>
                </c:pt>
                <c:pt idx="69">
                  <c:v>0.5</c:v>
                </c:pt>
                <c:pt idx="70">
                  <c:v>0.5</c:v>
                </c:pt>
                <c:pt idx="71">
                  <c:v>0.5</c:v>
                </c:pt>
                <c:pt idx="72">
                  <c:v>0.5</c:v>
                </c:pt>
              </c:numCache>
            </c:numRef>
          </c:val>
        </c:ser>
        <c:ser>
          <c:idx val="2"/>
          <c:order val="2"/>
          <c:spPr>
            <a:solidFill>
              <a:srgbClr val="FFFF00"/>
            </a:solidFill>
            <a:ln w="25400">
              <a:noFill/>
            </a:ln>
          </c:spPr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[1]Grafer!$Q$296:$Q$368</c:f>
              <c:numCache>
                <c:formatCode>General</c:formatCode>
                <c:ptCount val="7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</c:numCache>
            </c:numRef>
          </c:val>
        </c:ser>
        <c:ser>
          <c:idx val="3"/>
          <c:order val="3"/>
          <c:spPr>
            <a:solidFill>
              <a:srgbClr val="FF9900"/>
            </a:solidFill>
            <a:ln w="25400">
              <a:noFill/>
            </a:ln>
          </c:spPr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[1]Grafer!$R$296:$R$368</c:f>
              <c:numCache>
                <c:formatCode>General</c:formatCode>
                <c:ptCount val="7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</c:numCache>
            </c:numRef>
          </c:val>
        </c:ser>
        <c:ser>
          <c:idx val="4"/>
          <c:order val="4"/>
          <c:spPr>
            <a:solidFill>
              <a:srgbClr val="FF0000"/>
            </a:solidFill>
            <a:ln w="25400">
              <a:noFill/>
            </a:ln>
          </c:spPr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[1]Grafer!$S$296:$S$368</c:f>
              <c:numCache>
                <c:formatCode>General</c:formatCode>
                <c:ptCount val="73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  <c:pt idx="12">
                  <c:v>1000</c:v>
                </c:pt>
                <c:pt idx="13">
                  <c:v>1000</c:v>
                </c:pt>
                <c:pt idx="14">
                  <c:v>1000</c:v>
                </c:pt>
                <c:pt idx="15">
                  <c:v>1000</c:v>
                </c:pt>
                <c:pt idx="16">
                  <c:v>1000</c:v>
                </c:pt>
                <c:pt idx="17">
                  <c:v>1000</c:v>
                </c:pt>
                <c:pt idx="18">
                  <c:v>1000</c:v>
                </c:pt>
                <c:pt idx="19">
                  <c:v>1000</c:v>
                </c:pt>
                <c:pt idx="20">
                  <c:v>1000</c:v>
                </c:pt>
                <c:pt idx="21">
                  <c:v>1000</c:v>
                </c:pt>
                <c:pt idx="22">
                  <c:v>1000</c:v>
                </c:pt>
                <c:pt idx="23">
                  <c:v>1000</c:v>
                </c:pt>
                <c:pt idx="24">
                  <c:v>1000</c:v>
                </c:pt>
                <c:pt idx="25">
                  <c:v>1000</c:v>
                </c:pt>
                <c:pt idx="26">
                  <c:v>1000</c:v>
                </c:pt>
                <c:pt idx="27">
                  <c:v>1000</c:v>
                </c:pt>
                <c:pt idx="28">
                  <c:v>1000</c:v>
                </c:pt>
                <c:pt idx="29">
                  <c:v>1000</c:v>
                </c:pt>
                <c:pt idx="30">
                  <c:v>1000</c:v>
                </c:pt>
                <c:pt idx="31">
                  <c:v>1000</c:v>
                </c:pt>
                <c:pt idx="32">
                  <c:v>1000</c:v>
                </c:pt>
                <c:pt idx="33">
                  <c:v>1000</c:v>
                </c:pt>
                <c:pt idx="34">
                  <c:v>1000</c:v>
                </c:pt>
                <c:pt idx="35">
                  <c:v>1000</c:v>
                </c:pt>
                <c:pt idx="36">
                  <c:v>1000</c:v>
                </c:pt>
                <c:pt idx="37">
                  <c:v>1000</c:v>
                </c:pt>
                <c:pt idx="38">
                  <c:v>1000</c:v>
                </c:pt>
                <c:pt idx="39">
                  <c:v>1000</c:v>
                </c:pt>
                <c:pt idx="40">
                  <c:v>1000</c:v>
                </c:pt>
                <c:pt idx="41">
                  <c:v>1000</c:v>
                </c:pt>
                <c:pt idx="42">
                  <c:v>1000</c:v>
                </c:pt>
                <c:pt idx="43">
                  <c:v>1000</c:v>
                </c:pt>
                <c:pt idx="44">
                  <c:v>1000</c:v>
                </c:pt>
                <c:pt idx="45">
                  <c:v>1000</c:v>
                </c:pt>
                <c:pt idx="46">
                  <c:v>1000</c:v>
                </c:pt>
                <c:pt idx="47">
                  <c:v>1000</c:v>
                </c:pt>
                <c:pt idx="48">
                  <c:v>1000</c:v>
                </c:pt>
                <c:pt idx="49">
                  <c:v>1000</c:v>
                </c:pt>
                <c:pt idx="50">
                  <c:v>1000</c:v>
                </c:pt>
                <c:pt idx="51">
                  <c:v>1000</c:v>
                </c:pt>
                <c:pt idx="52">
                  <c:v>1000</c:v>
                </c:pt>
                <c:pt idx="53">
                  <c:v>1000</c:v>
                </c:pt>
                <c:pt idx="54">
                  <c:v>1000</c:v>
                </c:pt>
                <c:pt idx="55">
                  <c:v>1000</c:v>
                </c:pt>
                <c:pt idx="56">
                  <c:v>1000</c:v>
                </c:pt>
                <c:pt idx="57">
                  <c:v>1000</c:v>
                </c:pt>
                <c:pt idx="58">
                  <c:v>1000</c:v>
                </c:pt>
                <c:pt idx="59">
                  <c:v>1000</c:v>
                </c:pt>
                <c:pt idx="60">
                  <c:v>1000</c:v>
                </c:pt>
                <c:pt idx="61">
                  <c:v>1000</c:v>
                </c:pt>
                <c:pt idx="62">
                  <c:v>1000</c:v>
                </c:pt>
                <c:pt idx="63">
                  <c:v>1000</c:v>
                </c:pt>
                <c:pt idx="64">
                  <c:v>1000</c:v>
                </c:pt>
                <c:pt idx="65">
                  <c:v>1000</c:v>
                </c:pt>
                <c:pt idx="66">
                  <c:v>1000</c:v>
                </c:pt>
                <c:pt idx="67">
                  <c:v>1000</c:v>
                </c:pt>
                <c:pt idx="68">
                  <c:v>1000</c:v>
                </c:pt>
                <c:pt idx="69">
                  <c:v>1000</c:v>
                </c:pt>
                <c:pt idx="70">
                  <c:v>1000</c:v>
                </c:pt>
                <c:pt idx="71">
                  <c:v>1000</c:v>
                </c:pt>
                <c:pt idx="72">
                  <c:v>1000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173272"/>
        <c:axId val="327791744"/>
      </c:areaChart>
      <c:lineChart>
        <c:grouping val="standard"/>
        <c:varyColors val="0"/>
        <c:ser>
          <c:idx val="6"/>
          <c:order val="5"/>
          <c:tx>
            <c:strRef>
              <c:f>'Ark1'!$E$1</c:f>
              <c:strCache>
                <c:ptCount val="1"/>
                <c:pt idx="0">
                  <c:v>Total nitrogen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10"/>
            <c:bubble3D val="0"/>
            <c:spPr>
              <a:ln w="12700">
                <a:noFill/>
                <a:prstDash val="solid"/>
              </a:ln>
            </c:spPr>
          </c:dPt>
          <c:dPt>
            <c:idx val="18"/>
            <c:bubble3D val="0"/>
            <c:spPr>
              <a:ln w="12700">
                <a:noFill/>
                <a:prstDash val="solid"/>
              </a:ln>
            </c:spPr>
          </c:dPt>
          <c:dPt>
            <c:idx val="41"/>
            <c:bubble3D val="0"/>
            <c:spPr>
              <a:ln w="12700">
                <a:noFill/>
                <a:prstDash val="solid"/>
              </a:ln>
            </c:spPr>
          </c:dPt>
          <c:dPt>
            <c:idx val="48"/>
            <c:bubble3D val="0"/>
            <c:spPr>
              <a:ln w="12700">
                <a:noFill/>
                <a:prstDash val="solid"/>
              </a:ln>
            </c:spPr>
          </c:dPt>
          <c:dPt>
            <c:idx val="56"/>
            <c:bubble3D val="0"/>
            <c:spPr>
              <a:ln w="12700">
                <a:noFill/>
                <a:prstDash val="solid"/>
              </a:ln>
            </c:spPr>
          </c:dPt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'Ark1'!$H$123:$H$191</c:f>
              <c:numCache>
                <c:formatCode>0</c:formatCode>
                <c:ptCount val="69"/>
                <c:pt idx="1">
                  <c:v>120</c:v>
                </c:pt>
                <c:pt idx="2" formatCode="0.0">
                  <c:v>2.2000000000000002</c:v>
                </c:pt>
                <c:pt idx="3" formatCode="0.0">
                  <c:v>7.9</c:v>
                </c:pt>
                <c:pt idx="4">
                  <c:v>16</c:v>
                </c:pt>
                <c:pt idx="5">
                  <c:v>30</c:v>
                </c:pt>
                <c:pt idx="6" formatCode="0.0">
                  <c:v>7.6</c:v>
                </c:pt>
                <c:pt idx="7" formatCode="0.0">
                  <c:v>2.5</c:v>
                </c:pt>
                <c:pt idx="8" formatCode="0.0">
                  <c:v>2.9</c:v>
                </c:pt>
                <c:pt idx="9" formatCode="0.0">
                  <c:v>3.2</c:v>
                </c:pt>
                <c:pt idx="11" formatCode="0.0">
                  <c:v>1.1000000000000001</c:v>
                </c:pt>
                <c:pt idx="12" formatCode="0.0">
                  <c:v>3.7</c:v>
                </c:pt>
                <c:pt idx="13">
                  <c:v>45</c:v>
                </c:pt>
                <c:pt idx="14" formatCode="0.0">
                  <c:v>3.7</c:v>
                </c:pt>
                <c:pt idx="15">
                  <c:v>15</c:v>
                </c:pt>
                <c:pt idx="16" formatCode="0.0">
                  <c:v>8.5</c:v>
                </c:pt>
                <c:pt idx="17">
                  <c:v>16</c:v>
                </c:pt>
                <c:pt idx="18" formatCode="0.0">
                  <c:v>2.2000000000000002</c:v>
                </c:pt>
                <c:pt idx="20" formatCode="0.0">
                  <c:v>1.2</c:v>
                </c:pt>
                <c:pt idx="21" formatCode="0.0">
                  <c:v>5</c:v>
                </c:pt>
                <c:pt idx="22">
                  <c:v>17</c:v>
                </c:pt>
                <c:pt idx="23" formatCode="0.0">
                  <c:v>9</c:v>
                </c:pt>
                <c:pt idx="24" formatCode="0.0">
                  <c:v>2.2000000000000002</c:v>
                </c:pt>
                <c:pt idx="25" formatCode="0.0">
                  <c:v>2.1</c:v>
                </c:pt>
                <c:pt idx="27" formatCode="0.0">
                  <c:v>3.8</c:v>
                </c:pt>
                <c:pt idx="28" formatCode="0.0">
                  <c:v>1.5</c:v>
                </c:pt>
                <c:pt idx="29" formatCode="0.0">
                  <c:v>6.9</c:v>
                </c:pt>
                <c:pt idx="30" formatCode="0.0">
                  <c:v>2</c:v>
                </c:pt>
                <c:pt idx="31">
                  <c:v>34</c:v>
                </c:pt>
                <c:pt idx="32">
                  <c:v>37</c:v>
                </c:pt>
                <c:pt idx="33" formatCode="0.0">
                  <c:v>5.3</c:v>
                </c:pt>
                <c:pt idx="34" formatCode="0.00">
                  <c:v>0.9</c:v>
                </c:pt>
                <c:pt idx="36" formatCode="0.0">
                  <c:v>5.3</c:v>
                </c:pt>
                <c:pt idx="37" formatCode="0.0">
                  <c:v>6.7</c:v>
                </c:pt>
                <c:pt idx="38">
                  <c:v>35</c:v>
                </c:pt>
                <c:pt idx="39" formatCode="0.0">
                  <c:v>3.2</c:v>
                </c:pt>
                <c:pt idx="40" formatCode="0.0">
                  <c:v>8</c:v>
                </c:pt>
                <c:pt idx="41" formatCode="0.0">
                  <c:v>8.1</c:v>
                </c:pt>
                <c:pt idx="42" formatCode="0.0">
                  <c:v>5.8</c:v>
                </c:pt>
                <c:pt idx="44" formatCode="0.00">
                  <c:v>0.99</c:v>
                </c:pt>
                <c:pt idx="45">
                  <c:v>13</c:v>
                </c:pt>
                <c:pt idx="46" formatCode="0.0">
                  <c:v>3.9</c:v>
                </c:pt>
                <c:pt idx="47">
                  <c:v>81</c:v>
                </c:pt>
                <c:pt idx="48" formatCode="0.0">
                  <c:v>6.2</c:v>
                </c:pt>
                <c:pt idx="49" formatCode="0.0">
                  <c:v>1.3</c:v>
                </c:pt>
                <c:pt idx="50">
                  <c:v>54</c:v>
                </c:pt>
                <c:pt idx="52" formatCode="0.0">
                  <c:v>6.7</c:v>
                </c:pt>
                <c:pt idx="53">
                  <c:v>10</c:v>
                </c:pt>
                <c:pt idx="54">
                  <c:v>10</c:v>
                </c:pt>
                <c:pt idx="55">
                  <c:v>37</c:v>
                </c:pt>
                <c:pt idx="56">
                  <c:v>95</c:v>
                </c:pt>
                <c:pt idx="57" formatCode="0.0">
                  <c:v>3.1</c:v>
                </c:pt>
                <c:pt idx="58" formatCode="0.0">
                  <c:v>2.2999999999999998</c:v>
                </c:pt>
                <c:pt idx="59">
                  <c:v>18</c:v>
                </c:pt>
                <c:pt idx="61" formatCode="0.0">
                  <c:v>4.5999999999999996</c:v>
                </c:pt>
                <c:pt idx="63">
                  <c:v>90</c:v>
                </c:pt>
                <c:pt idx="65" formatCode="0.0">
                  <c:v>2.4</c:v>
                </c:pt>
                <c:pt idx="67">
                  <c:v>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173272"/>
        <c:axId val="327791744"/>
      </c:lineChart>
      <c:dateAx>
        <c:axId val="184173272"/>
        <c:scaling>
          <c:orientation val="minMax"/>
          <c:max val="42369"/>
          <c:min val="39448"/>
        </c:scaling>
        <c:delete val="0"/>
        <c:axPos val="b"/>
        <c:numFmt formatCode="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27791744"/>
        <c:crosses val="autoZero"/>
        <c:auto val="0"/>
        <c:lblOffset val="100"/>
        <c:baseTimeUnit val="days"/>
        <c:majorUnit val="1"/>
        <c:majorTimeUnit val="years"/>
        <c:minorUnit val="1"/>
        <c:minorTimeUnit val="years"/>
      </c:dateAx>
      <c:valAx>
        <c:axId val="327791744"/>
        <c:scaling>
          <c:orientation val="minMax"/>
          <c:max val="1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 sz="1000" b="1" i="0" baseline="0">
                    <a:effectLst/>
                  </a:rPr>
                  <a:t>Turbiditet, FNU</a:t>
                </a:r>
                <a:endParaRPr lang="nb-NO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2.5554567185377977E-2"/>
              <c:y val="0.2656447199419221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84173272"/>
        <c:crossesAt val="39448"/>
        <c:crossBetween val="midCat"/>
        <c:majorUnit val="20"/>
        <c:minorUnit val="5"/>
      </c:valAx>
      <c:spPr>
        <a:noFill/>
        <a:ln w="12700">
          <a:solidFill>
            <a:srgbClr val="96969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sz="1000" b="1" i="0" baseline="0">
                <a:effectLst/>
              </a:rPr>
              <a:t>Bekk fra Leirdalen / motorsportbanen</a:t>
            </a:r>
            <a:endParaRPr lang="nb-NO" sz="1000">
              <a:effectLst/>
            </a:endParaRPr>
          </a:p>
        </c:rich>
      </c:tx>
      <c:layout>
        <c:manualLayout>
          <c:xMode val="edge"/>
          <c:yMode val="edge"/>
          <c:x val="0.36997367466811887"/>
          <c:y val="2.95359866824345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19480044073988"/>
          <c:y val="0.1476802108597185"/>
          <c:w val="0.86618331704352858"/>
          <c:h val="0.69198578025848034"/>
        </c:manualLayout>
      </c:layout>
      <c:areaChart>
        <c:grouping val="stacked"/>
        <c:varyColors val="0"/>
        <c:ser>
          <c:idx val="0"/>
          <c:order val="0"/>
          <c:tx>
            <c:strRef>
              <c:f>[1]Grafer!$H$1</c:f>
              <c:strCache>
                <c:ptCount val="1"/>
                <c:pt idx="0">
                  <c:v>Turbiditet 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[1]Grafer!$O$296:$O$368</c:f>
              <c:numCache>
                <c:formatCode>General</c:formatCode>
                <c:ptCount val="73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0.5</c:v>
                </c:pt>
                <c:pt idx="36">
                  <c:v>0.5</c:v>
                </c:pt>
                <c:pt idx="37">
                  <c:v>0.5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0.5</c:v>
                </c:pt>
                <c:pt idx="42">
                  <c:v>0.5</c:v>
                </c:pt>
                <c:pt idx="43">
                  <c:v>0.5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0.5</c:v>
                </c:pt>
                <c:pt idx="48">
                  <c:v>0.5</c:v>
                </c:pt>
                <c:pt idx="49">
                  <c:v>0.5</c:v>
                </c:pt>
                <c:pt idx="50">
                  <c:v>0.5</c:v>
                </c:pt>
                <c:pt idx="51">
                  <c:v>0.5</c:v>
                </c:pt>
                <c:pt idx="52">
                  <c:v>0.5</c:v>
                </c:pt>
                <c:pt idx="53">
                  <c:v>0.5</c:v>
                </c:pt>
                <c:pt idx="54">
                  <c:v>0.5</c:v>
                </c:pt>
                <c:pt idx="55">
                  <c:v>0.5</c:v>
                </c:pt>
                <c:pt idx="56">
                  <c:v>0.5</c:v>
                </c:pt>
                <c:pt idx="57">
                  <c:v>0.5</c:v>
                </c:pt>
                <c:pt idx="58">
                  <c:v>0.5</c:v>
                </c:pt>
                <c:pt idx="59">
                  <c:v>0.5</c:v>
                </c:pt>
                <c:pt idx="60">
                  <c:v>0.5</c:v>
                </c:pt>
                <c:pt idx="61">
                  <c:v>0.5</c:v>
                </c:pt>
                <c:pt idx="62">
                  <c:v>0.5</c:v>
                </c:pt>
                <c:pt idx="63">
                  <c:v>0.5</c:v>
                </c:pt>
                <c:pt idx="64">
                  <c:v>0.5</c:v>
                </c:pt>
                <c:pt idx="65">
                  <c:v>0.5</c:v>
                </c:pt>
                <c:pt idx="66">
                  <c:v>0.5</c:v>
                </c:pt>
                <c:pt idx="67">
                  <c:v>0.5</c:v>
                </c:pt>
                <c:pt idx="68">
                  <c:v>0.5</c:v>
                </c:pt>
                <c:pt idx="69">
                  <c:v>0.5</c:v>
                </c:pt>
                <c:pt idx="70">
                  <c:v>0.5</c:v>
                </c:pt>
                <c:pt idx="71">
                  <c:v>0.5</c:v>
                </c:pt>
                <c:pt idx="72">
                  <c:v>0.5</c:v>
                </c:pt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  <a:ln w="25400">
              <a:noFill/>
            </a:ln>
          </c:spPr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[1]Grafer!$P$296:$P$368</c:f>
              <c:numCache>
                <c:formatCode>General</c:formatCode>
                <c:ptCount val="73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0.5</c:v>
                </c:pt>
                <c:pt idx="36">
                  <c:v>0.5</c:v>
                </c:pt>
                <c:pt idx="37">
                  <c:v>0.5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0.5</c:v>
                </c:pt>
                <c:pt idx="42">
                  <c:v>0.5</c:v>
                </c:pt>
                <c:pt idx="43">
                  <c:v>0.5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0.5</c:v>
                </c:pt>
                <c:pt idx="48">
                  <c:v>0.5</c:v>
                </c:pt>
                <c:pt idx="49">
                  <c:v>0.5</c:v>
                </c:pt>
                <c:pt idx="50">
                  <c:v>0.5</c:v>
                </c:pt>
                <c:pt idx="51">
                  <c:v>0.5</c:v>
                </c:pt>
                <c:pt idx="52">
                  <c:v>0.5</c:v>
                </c:pt>
                <c:pt idx="53">
                  <c:v>0.5</c:v>
                </c:pt>
                <c:pt idx="54">
                  <c:v>0.5</c:v>
                </c:pt>
                <c:pt idx="55">
                  <c:v>0.5</c:v>
                </c:pt>
                <c:pt idx="56">
                  <c:v>0.5</c:v>
                </c:pt>
                <c:pt idx="57">
                  <c:v>0.5</c:v>
                </c:pt>
                <c:pt idx="58">
                  <c:v>0.5</c:v>
                </c:pt>
                <c:pt idx="59">
                  <c:v>0.5</c:v>
                </c:pt>
                <c:pt idx="60">
                  <c:v>0.5</c:v>
                </c:pt>
                <c:pt idx="61">
                  <c:v>0.5</c:v>
                </c:pt>
                <c:pt idx="62">
                  <c:v>0.5</c:v>
                </c:pt>
                <c:pt idx="63">
                  <c:v>0.5</c:v>
                </c:pt>
                <c:pt idx="64">
                  <c:v>0.5</c:v>
                </c:pt>
                <c:pt idx="65">
                  <c:v>0.5</c:v>
                </c:pt>
                <c:pt idx="66">
                  <c:v>0.5</c:v>
                </c:pt>
                <c:pt idx="67">
                  <c:v>0.5</c:v>
                </c:pt>
                <c:pt idx="68">
                  <c:v>0.5</c:v>
                </c:pt>
                <c:pt idx="69">
                  <c:v>0.5</c:v>
                </c:pt>
                <c:pt idx="70">
                  <c:v>0.5</c:v>
                </c:pt>
                <c:pt idx="71">
                  <c:v>0.5</c:v>
                </c:pt>
                <c:pt idx="72">
                  <c:v>0.5</c:v>
                </c:pt>
              </c:numCache>
            </c:numRef>
          </c:val>
        </c:ser>
        <c:ser>
          <c:idx val="2"/>
          <c:order val="2"/>
          <c:spPr>
            <a:solidFill>
              <a:srgbClr val="FFFF00"/>
            </a:solidFill>
            <a:ln w="25400">
              <a:noFill/>
            </a:ln>
          </c:spPr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[1]Grafer!$Q$296:$Q$368</c:f>
              <c:numCache>
                <c:formatCode>General</c:formatCode>
                <c:ptCount val="7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</c:numCache>
            </c:numRef>
          </c:val>
        </c:ser>
        <c:ser>
          <c:idx val="3"/>
          <c:order val="3"/>
          <c:spPr>
            <a:solidFill>
              <a:srgbClr val="FF9900"/>
            </a:solidFill>
            <a:ln w="25400">
              <a:noFill/>
            </a:ln>
          </c:spPr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[1]Grafer!$R$296:$R$368</c:f>
              <c:numCache>
                <c:formatCode>General</c:formatCode>
                <c:ptCount val="7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</c:numCache>
            </c:numRef>
          </c:val>
        </c:ser>
        <c:ser>
          <c:idx val="4"/>
          <c:order val="4"/>
          <c:spPr>
            <a:solidFill>
              <a:srgbClr val="FF0000"/>
            </a:solidFill>
            <a:ln w="25400">
              <a:noFill/>
            </a:ln>
          </c:spPr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[1]Grafer!$S$296:$S$368</c:f>
              <c:numCache>
                <c:formatCode>General</c:formatCode>
                <c:ptCount val="73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  <c:pt idx="12">
                  <c:v>1000</c:v>
                </c:pt>
                <c:pt idx="13">
                  <c:v>1000</c:v>
                </c:pt>
                <c:pt idx="14">
                  <c:v>1000</c:v>
                </c:pt>
                <c:pt idx="15">
                  <c:v>1000</c:v>
                </c:pt>
                <c:pt idx="16">
                  <c:v>1000</c:v>
                </c:pt>
                <c:pt idx="17">
                  <c:v>1000</c:v>
                </c:pt>
                <c:pt idx="18">
                  <c:v>1000</c:v>
                </c:pt>
                <c:pt idx="19">
                  <c:v>1000</c:v>
                </c:pt>
                <c:pt idx="20">
                  <c:v>1000</c:v>
                </c:pt>
                <c:pt idx="21">
                  <c:v>1000</c:v>
                </c:pt>
                <c:pt idx="22">
                  <c:v>1000</c:v>
                </c:pt>
                <c:pt idx="23">
                  <c:v>1000</c:v>
                </c:pt>
                <c:pt idx="24">
                  <c:v>1000</c:v>
                </c:pt>
                <c:pt idx="25">
                  <c:v>1000</c:v>
                </c:pt>
                <c:pt idx="26">
                  <c:v>1000</c:v>
                </c:pt>
                <c:pt idx="27">
                  <c:v>1000</c:v>
                </c:pt>
                <c:pt idx="28">
                  <c:v>1000</c:v>
                </c:pt>
                <c:pt idx="29">
                  <c:v>1000</c:v>
                </c:pt>
                <c:pt idx="30">
                  <c:v>1000</c:v>
                </c:pt>
                <c:pt idx="31">
                  <c:v>1000</c:v>
                </c:pt>
                <c:pt idx="32">
                  <c:v>1000</c:v>
                </c:pt>
                <c:pt idx="33">
                  <c:v>1000</c:v>
                </c:pt>
                <c:pt idx="34">
                  <c:v>1000</c:v>
                </c:pt>
                <c:pt idx="35">
                  <c:v>1000</c:v>
                </c:pt>
                <c:pt idx="36">
                  <c:v>1000</c:v>
                </c:pt>
                <c:pt idx="37">
                  <c:v>1000</c:v>
                </c:pt>
                <c:pt idx="38">
                  <c:v>1000</c:v>
                </c:pt>
                <c:pt idx="39">
                  <c:v>1000</c:v>
                </c:pt>
                <c:pt idx="40">
                  <c:v>1000</c:v>
                </c:pt>
                <c:pt idx="41">
                  <c:v>1000</c:v>
                </c:pt>
                <c:pt idx="42">
                  <c:v>1000</c:v>
                </c:pt>
                <c:pt idx="43">
                  <c:v>1000</c:v>
                </c:pt>
                <c:pt idx="44">
                  <c:v>1000</c:v>
                </c:pt>
                <c:pt idx="45">
                  <c:v>1000</c:v>
                </c:pt>
                <c:pt idx="46">
                  <c:v>1000</c:v>
                </c:pt>
                <c:pt idx="47">
                  <c:v>1000</c:v>
                </c:pt>
                <c:pt idx="48">
                  <c:v>1000</c:v>
                </c:pt>
                <c:pt idx="49">
                  <c:v>1000</c:v>
                </c:pt>
                <c:pt idx="50">
                  <c:v>1000</c:v>
                </c:pt>
                <c:pt idx="51">
                  <c:v>1000</c:v>
                </c:pt>
                <c:pt idx="52">
                  <c:v>1000</c:v>
                </c:pt>
                <c:pt idx="53">
                  <c:v>1000</c:v>
                </c:pt>
                <c:pt idx="54">
                  <c:v>1000</c:v>
                </c:pt>
                <c:pt idx="55">
                  <c:v>1000</c:v>
                </c:pt>
                <c:pt idx="56">
                  <c:v>1000</c:v>
                </c:pt>
                <c:pt idx="57">
                  <c:v>1000</c:v>
                </c:pt>
                <c:pt idx="58">
                  <c:v>1000</c:v>
                </c:pt>
                <c:pt idx="59">
                  <c:v>1000</c:v>
                </c:pt>
                <c:pt idx="60">
                  <c:v>1000</c:v>
                </c:pt>
                <c:pt idx="61">
                  <c:v>1000</c:v>
                </c:pt>
                <c:pt idx="62">
                  <c:v>1000</c:v>
                </c:pt>
                <c:pt idx="63">
                  <c:v>1000</c:v>
                </c:pt>
                <c:pt idx="64">
                  <c:v>1000</c:v>
                </c:pt>
                <c:pt idx="65">
                  <c:v>1000</c:v>
                </c:pt>
                <c:pt idx="66">
                  <c:v>1000</c:v>
                </c:pt>
                <c:pt idx="67">
                  <c:v>1000</c:v>
                </c:pt>
                <c:pt idx="68">
                  <c:v>1000</c:v>
                </c:pt>
                <c:pt idx="69">
                  <c:v>1000</c:v>
                </c:pt>
                <c:pt idx="70">
                  <c:v>1000</c:v>
                </c:pt>
                <c:pt idx="71">
                  <c:v>1000</c:v>
                </c:pt>
                <c:pt idx="72">
                  <c:v>1000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172096"/>
        <c:axId val="184172488"/>
      </c:areaChart>
      <c:lineChart>
        <c:grouping val="standard"/>
        <c:varyColors val="0"/>
        <c:ser>
          <c:idx val="6"/>
          <c:order val="5"/>
          <c:tx>
            <c:strRef>
              <c:f>'Ark1'!$E$1</c:f>
              <c:strCache>
                <c:ptCount val="1"/>
                <c:pt idx="0">
                  <c:v>Total nitrogen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10"/>
            <c:bubble3D val="0"/>
            <c:spPr>
              <a:ln w="12700">
                <a:noFill/>
                <a:prstDash val="solid"/>
              </a:ln>
            </c:spPr>
          </c:dPt>
          <c:dPt>
            <c:idx val="18"/>
            <c:bubble3D val="0"/>
            <c:spPr>
              <a:ln w="12700">
                <a:noFill/>
                <a:prstDash val="solid"/>
              </a:ln>
            </c:spPr>
          </c:dPt>
          <c:dPt>
            <c:idx val="41"/>
            <c:bubble3D val="0"/>
            <c:spPr>
              <a:ln w="12700">
                <a:noFill/>
                <a:prstDash val="solid"/>
              </a:ln>
            </c:spPr>
          </c:dPt>
          <c:dPt>
            <c:idx val="48"/>
            <c:bubble3D val="0"/>
            <c:spPr>
              <a:ln w="12700">
                <a:noFill/>
                <a:prstDash val="solid"/>
              </a:ln>
            </c:spPr>
          </c:dPt>
          <c:dPt>
            <c:idx val="56"/>
            <c:bubble3D val="0"/>
            <c:spPr>
              <a:ln w="12700">
                <a:noFill/>
                <a:prstDash val="solid"/>
              </a:ln>
            </c:spPr>
          </c:dPt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'Ark1'!$H$195:$H$263</c:f>
              <c:numCache>
                <c:formatCode>0</c:formatCode>
                <c:ptCount val="69"/>
                <c:pt idx="1">
                  <c:v>41</c:v>
                </c:pt>
                <c:pt idx="2" formatCode="0.0">
                  <c:v>3</c:v>
                </c:pt>
                <c:pt idx="3" formatCode="0.0">
                  <c:v>6.5</c:v>
                </c:pt>
                <c:pt idx="4" formatCode="0.0">
                  <c:v>7.5</c:v>
                </c:pt>
                <c:pt idx="5">
                  <c:v>12</c:v>
                </c:pt>
                <c:pt idx="6" formatCode="0.0">
                  <c:v>5.5</c:v>
                </c:pt>
                <c:pt idx="7" formatCode="0.0">
                  <c:v>2.2000000000000002</c:v>
                </c:pt>
                <c:pt idx="8" formatCode="0.0">
                  <c:v>3.8</c:v>
                </c:pt>
                <c:pt idx="9" formatCode="0.0">
                  <c:v>4.0999999999999996</c:v>
                </c:pt>
                <c:pt idx="11" formatCode="0.0">
                  <c:v>1.7</c:v>
                </c:pt>
                <c:pt idx="12" formatCode="0.0">
                  <c:v>2.7</c:v>
                </c:pt>
                <c:pt idx="13">
                  <c:v>17</c:v>
                </c:pt>
                <c:pt idx="14" formatCode="0.0">
                  <c:v>4.8</c:v>
                </c:pt>
                <c:pt idx="15">
                  <c:v>10</c:v>
                </c:pt>
                <c:pt idx="16" formatCode="0.0">
                  <c:v>4.3</c:v>
                </c:pt>
                <c:pt idx="17">
                  <c:v>57</c:v>
                </c:pt>
                <c:pt idx="18" formatCode="0.0">
                  <c:v>2.7</c:v>
                </c:pt>
                <c:pt idx="20" formatCode="0.0">
                  <c:v>1.6</c:v>
                </c:pt>
                <c:pt idx="21">
                  <c:v>26</c:v>
                </c:pt>
                <c:pt idx="22">
                  <c:v>15</c:v>
                </c:pt>
                <c:pt idx="23" formatCode="0.0">
                  <c:v>5.4</c:v>
                </c:pt>
                <c:pt idx="24" formatCode="0.0">
                  <c:v>2.2999999999999998</c:v>
                </c:pt>
                <c:pt idx="25" formatCode="0.0">
                  <c:v>6.7</c:v>
                </c:pt>
                <c:pt idx="27" formatCode="0.0">
                  <c:v>9.1</c:v>
                </c:pt>
                <c:pt idx="28" formatCode="0.0">
                  <c:v>3.2</c:v>
                </c:pt>
                <c:pt idx="29" formatCode="0.0">
                  <c:v>4.2</c:v>
                </c:pt>
                <c:pt idx="30">
                  <c:v>22</c:v>
                </c:pt>
                <c:pt idx="31">
                  <c:v>18</c:v>
                </c:pt>
                <c:pt idx="32">
                  <c:v>21</c:v>
                </c:pt>
                <c:pt idx="33" formatCode="0.0">
                  <c:v>6.3</c:v>
                </c:pt>
                <c:pt idx="34" formatCode="0.0">
                  <c:v>1.9</c:v>
                </c:pt>
                <c:pt idx="36" formatCode="0.0">
                  <c:v>5.9</c:v>
                </c:pt>
                <c:pt idx="37">
                  <c:v>14</c:v>
                </c:pt>
                <c:pt idx="38">
                  <c:v>17</c:v>
                </c:pt>
                <c:pt idx="39" formatCode="0.0">
                  <c:v>6.5</c:v>
                </c:pt>
                <c:pt idx="40">
                  <c:v>14</c:v>
                </c:pt>
                <c:pt idx="41" formatCode="0.0">
                  <c:v>7.3</c:v>
                </c:pt>
                <c:pt idx="42" formatCode="0.0">
                  <c:v>4.2</c:v>
                </c:pt>
                <c:pt idx="44" formatCode="0.0">
                  <c:v>1.4</c:v>
                </c:pt>
                <c:pt idx="45" formatCode="0.0">
                  <c:v>9.1999999999999993</c:v>
                </c:pt>
                <c:pt idx="46" formatCode="0.0">
                  <c:v>4.5999999999999996</c:v>
                </c:pt>
                <c:pt idx="47">
                  <c:v>25</c:v>
                </c:pt>
                <c:pt idx="48">
                  <c:v>13</c:v>
                </c:pt>
                <c:pt idx="49" formatCode="0.0">
                  <c:v>2.2999999999999998</c:v>
                </c:pt>
                <c:pt idx="50">
                  <c:v>100</c:v>
                </c:pt>
                <c:pt idx="52" formatCode="0.0">
                  <c:v>10</c:v>
                </c:pt>
                <c:pt idx="53" formatCode="0.0">
                  <c:v>9.3000000000000007</c:v>
                </c:pt>
                <c:pt idx="54">
                  <c:v>24</c:v>
                </c:pt>
                <c:pt idx="55">
                  <c:v>16</c:v>
                </c:pt>
                <c:pt idx="56">
                  <c:v>74</c:v>
                </c:pt>
                <c:pt idx="57" formatCode="0.0">
                  <c:v>2.4</c:v>
                </c:pt>
                <c:pt idx="58" formatCode="0.0">
                  <c:v>2.1</c:v>
                </c:pt>
                <c:pt idx="59">
                  <c:v>13</c:v>
                </c:pt>
                <c:pt idx="61" formatCode="0.0">
                  <c:v>8.1999999999999993</c:v>
                </c:pt>
                <c:pt idx="62" formatCode="0.0">
                  <c:v>3.8</c:v>
                </c:pt>
                <c:pt idx="63">
                  <c:v>38</c:v>
                </c:pt>
                <c:pt idx="65" formatCode="0.0">
                  <c:v>3</c:v>
                </c:pt>
                <c:pt idx="67" formatCode="0.0">
                  <c:v>9.6999999999999993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172096"/>
        <c:axId val="184172488"/>
      </c:lineChart>
      <c:dateAx>
        <c:axId val="184172096"/>
        <c:scaling>
          <c:orientation val="minMax"/>
          <c:max val="42369"/>
          <c:min val="39448"/>
        </c:scaling>
        <c:delete val="0"/>
        <c:axPos val="b"/>
        <c:numFmt formatCode="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84172488"/>
        <c:crosses val="autoZero"/>
        <c:auto val="0"/>
        <c:lblOffset val="100"/>
        <c:baseTimeUnit val="days"/>
        <c:majorUnit val="1"/>
        <c:majorTimeUnit val="years"/>
        <c:minorUnit val="1"/>
        <c:minorTimeUnit val="years"/>
      </c:dateAx>
      <c:valAx>
        <c:axId val="184172488"/>
        <c:scaling>
          <c:orientation val="minMax"/>
          <c:max val="1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 sz="1000" b="1" i="0" baseline="0">
                    <a:effectLst/>
                  </a:rPr>
                  <a:t>Turbiditet, FNU</a:t>
                </a:r>
                <a:endParaRPr lang="nb-NO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2.5554567185377977E-2"/>
              <c:y val="0.2656447199419221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84172096"/>
        <c:crossesAt val="39448"/>
        <c:crossBetween val="midCat"/>
        <c:majorUnit val="20"/>
        <c:minorUnit val="5"/>
      </c:valAx>
      <c:spPr>
        <a:noFill/>
        <a:ln w="12700">
          <a:solidFill>
            <a:srgbClr val="96969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sz="1000" b="1" i="0" baseline="0">
                <a:effectLst/>
              </a:rPr>
              <a:t>Bekk fra Hølaløkka / Liertoppen</a:t>
            </a:r>
            <a:endParaRPr lang="nb-NO" sz="1000">
              <a:effectLst/>
            </a:endParaRPr>
          </a:p>
        </c:rich>
      </c:tx>
      <c:layout>
        <c:manualLayout>
          <c:xMode val="edge"/>
          <c:yMode val="edge"/>
          <c:x val="0.36997367466811887"/>
          <c:y val="2.95359866824345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19480044073988"/>
          <c:y val="0.1476802108597185"/>
          <c:w val="0.86618331704352858"/>
          <c:h val="0.69198578025848034"/>
        </c:manualLayout>
      </c:layout>
      <c:areaChart>
        <c:grouping val="stacked"/>
        <c:varyColors val="0"/>
        <c:ser>
          <c:idx val="0"/>
          <c:order val="0"/>
          <c:tx>
            <c:strRef>
              <c:f>[1]Grafer!$H$1</c:f>
              <c:strCache>
                <c:ptCount val="1"/>
                <c:pt idx="0">
                  <c:v>Turbiditet 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[1]Grafer!$O$296:$O$368</c:f>
              <c:numCache>
                <c:formatCode>General</c:formatCode>
                <c:ptCount val="73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0.5</c:v>
                </c:pt>
                <c:pt idx="36">
                  <c:v>0.5</c:v>
                </c:pt>
                <c:pt idx="37">
                  <c:v>0.5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0.5</c:v>
                </c:pt>
                <c:pt idx="42">
                  <c:v>0.5</c:v>
                </c:pt>
                <c:pt idx="43">
                  <c:v>0.5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0.5</c:v>
                </c:pt>
                <c:pt idx="48">
                  <c:v>0.5</c:v>
                </c:pt>
                <c:pt idx="49">
                  <c:v>0.5</c:v>
                </c:pt>
                <c:pt idx="50">
                  <c:v>0.5</c:v>
                </c:pt>
                <c:pt idx="51">
                  <c:v>0.5</c:v>
                </c:pt>
                <c:pt idx="52">
                  <c:v>0.5</c:v>
                </c:pt>
                <c:pt idx="53">
                  <c:v>0.5</c:v>
                </c:pt>
                <c:pt idx="54">
                  <c:v>0.5</c:v>
                </c:pt>
                <c:pt idx="55">
                  <c:v>0.5</c:v>
                </c:pt>
                <c:pt idx="56">
                  <c:v>0.5</c:v>
                </c:pt>
                <c:pt idx="57">
                  <c:v>0.5</c:v>
                </c:pt>
                <c:pt idx="58">
                  <c:v>0.5</c:v>
                </c:pt>
                <c:pt idx="59">
                  <c:v>0.5</c:v>
                </c:pt>
                <c:pt idx="60">
                  <c:v>0.5</c:v>
                </c:pt>
                <c:pt idx="61">
                  <c:v>0.5</c:v>
                </c:pt>
                <c:pt idx="62">
                  <c:v>0.5</c:v>
                </c:pt>
                <c:pt idx="63">
                  <c:v>0.5</c:v>
                </c:pt>
                <c:pt idx="64">
                  <c:v>0.5</c:v>
                </c:pt>
                <c:pt idx="65">
                  <c:v>0.5</c:v>
                </c:pt>
                <c:pt idx="66">
                  <c:v>0.5</c:v>
                </c:pt>
                <c:pt idx="67">
                  <c:v>0.5</c:v>
                </c:pt>
                <c:pt idx="68">
                  <c:v>0.5</c:v>
                </c:pt>
                <c:pt idx="69">
                  <c:v>0.5</c:v>
                </c:pt>
                <c:pt idx="70">
                  <c:v>0.5</c:v>
                </c:pt>
                <c:pt idx="71">
                  <c:v>0.5</c:v>
                </c:pt>
                <c:pt idx="72">
                  <c:v>0.5</c:v>
                </c:pt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  <a:ln w="25400">
              <a:noFill/>
            </a:ln>
          </c:spPr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[1]Grafer!$P$296:$P$368</c:f>
              <c:numCache>
                <c:formatCode>General</c:formatCode>
                <c:ptCount val="73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0.5</c:v>
                </c:pt>
                <c:pt idx="36">
                  <c:v>0.5</c:v>
                </c:pt>
                <c:pt idx="37">
                  <c:v>0.5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0.5</c:v>
                </c:pt>
                <c:pt idx="42">
                  <c:v>0.5</c:v>
                </c:pt>
                <c:pt idx="43">
                  <c:v>0.5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0.5</c:v>
                </c:pt>
                <c:pt idx="48">
                  <c:v>0.5</c:v>
                </c:pt>
                <c:pt idx="49">
                  <c:v>0.5</c:v>
                </c:pt>
                <c:pt idx="50">
                  <c:v>0.5</c:v>
                </c:pt>
                <c:pt idx="51">
                  <c:v>0.5</c:v>
                </c:pt>
                <c:pt idx="52">
                  <c:v>0.5</c:v>
                </c:pt>
                <c:pt idx="53">
                  <c:v>0.5</c:v>
                </c:pt>
                <c:pt idx="54">
                  <c:v>0.5</c:v>
                </c:pt>
                <c:pt idx="55">
                  <c:v>0.5</c:v>
                </c:pt>
                <c:pt idx="56">
                  <c:v>0.5</c:v>
                </c:pt>
                <c:pt idx="57">
                  <c:v>0.5</c:v>
                </c:pt>
                <c:pt idx="58">
                  <c:v>0.5</c:v>
                </c:pt>
                <c:pt idx="59">
                  <c:v>0.5</c:v>
                </c:pt>
                <c:pt idx="60">
                  <c:v>0.5</c:v>
                </c:pt>
                <c:pt idx="61">
                  <c:v>0.5</c:v>
                </c:pt>
                <c:pt idx="62">
                  <c:v>0.5</c:v>
                </c:pt>
                <c:pt idx="63">
                  <c:v>0.5</c:v>
                </c:pt>
                <c:pt idx="64">
                  <c:v>0.5</c:v>
                </c:pt>
                <c:pt idx="65">
                  <c:v>0.5</c:v>
                </c:pt>
                <c:pt idx="66">
                  <c:v>0.5</c:v>
                </c:pt>
                <c:pt idx="67">
                  <c:v>0.5</c:v>
                </c:pt>
                <c:pt idx="68">
                  <c:v>0.5</c:v>
                </c:pt>
                <c:pt idx="69">
                  <c:v>0.5</c:v>
                </c:pt>
                <c:pt idx="70">
                  <c:v>0.5</c:v>
                </c:pt>
                <c:pt idx="71">
                  <c:v>0.5</c:v>
                </c:pt>
                <c:pt idx="72">
                  <c:v>0.5</c:v>
                </c:pt>
              </c:numCache>
            </c:numRef>
          </c:val>
        </c:ser>
        <c:ser>
          <c:idx val="2"/>
          <c:order val="2"/>
          <c:spPr>
            <a:solidFill>
              <a:srgbClr val="FFFF00"/>
            </a:solidFill>
            <a:ln w="25400">
              <a:noFill/>
            </a:ln>
          </c:spPr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[1]Grafer!$Q$296:$Q$368</c:f>
              <c:numCache>
                <c:formatCode>General</c:formatCode>
                <c:ptCount val="7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</c:numCache>
            </c:numRef>
          </c:val>
        </c:ser>
        <c:ser>
          <c:idx val="3"/>
          <c:order val="3"/>
          <c:spPr>
            <a:solidFill>
              <a:srgbClr val="FF9900"/>
            </a:solidFill>
            <a:ln w="25400">
              <a:noFill/>
            </a:ln>
          </c:spPr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[1]Grafer!$R$296:$R$368</c:f>
              <c:numCache>
                <c:formatCode>General</c:formatCode>
                <c:ptCount val="7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</c:numCache>
            </c:numRef>
          </c:val>
        </c:ser>
        <c:ser>
          <c:idx val="4"/>
          <c:order val="4"/>
          <c:spPr>
            <a:solidFill>
              <a:srgbClr val="FF0000"/>
            </a:solidFill>
            <a:ln w="25400">
              <a:noFill/>
            </a:ln>
          </c:spPr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[1]Grafer!$S$296:$S$368</c:f>
              <c:numCache>
                <c:formatCode>General</c:formatCode>
                <c:ptCount val="73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  <c:pt idx="12">
                  <c:v>1000</c:v>
                </c:pt>
                <c:pt idx="13">
                  <c:v>1000</c:v>
                </c:pt>
                <c:pt idx="14">
                  <c:v>1000</c:v>
                </c:pt>
                <c:pt idx="15">
                  <c:v>1000</c:v>
                </c:pt>
                <c:pt idx="16">
                  <c:v>1000</c:v>
                </c:pt>
                <c:pt idx="17">
                  <c:v>1000</c:v>
                </c:pt>
                <c:pt idx="18">
                  <c:v>1000</c:v>
                </c:pt>
                <c:pt idx="19">
                  <c:v>1000</c:v>
                </c:pt>
                <c:pt idx="20">
                  <c:v>1000</c:v>
                </c:pt>
                <c:pt idx="21">
                  <c:v>1000</c:v>
                </c:pt>
                <c:pt idx="22">
                  <c:v>1000</c:v>
                </c:pt>
                <c:pt idx="23">
                  <c:v>1000</c:v>
                </c:pt>
                <c:pt idx="24">
                  <c:v>1000</c:v>
                </c:pt>
                <c:pt idx="25">
                  <c:v>1000</c:v>
                </c:pt>
                <c:pt idx="26">
                  <c:v>1000</c:v>
                </c:pt>
                <c:pt idx="27">
                  <c:v>1000</c:v>
                </c:pt>
                <c:pt idx="28">
                  <c:v>1000</c:v>
                </c:pt>
                <c:pt idx="29">
                  <c:v>1000</c:v>
                </c:pt>
                <c:pt idx="30">
                  <c:v>1000</c:v>
                </c:pt>
                <c:pt idx="31">
                  <c:v>1000</c:v>
                </c:pt>
                <c:pt idx="32">
                  <c:v>1000</c:v>
                </c:pt>
                <c:pt idx="33">
                  <c:v>1000</c:v>
                </c:pt>
                <c:pt idx="34">
                  <c:v>1000</c:v>
                </c:pt>
                <c:pt idx="35">
                  <c:v>1000</c:v>
                </c:pt>
                <c:pt idx="36">
                  <c:v>1000</c:v>
                </c:pt>
                <c:pt idx="37">
                  <c:v>1000</c:v>
                </c:pt>
                <c:pt idx="38">
                  <c:v>1000</c:v>
                </c:pt>
                <c:pt idx="39">
                  <c:v>1000</c:v>
                </c:pt>
                <c:pt idx="40">
                  <c:v>1000</c:v>
                </c:pt>
                <c:pt idx="41">
                  <c:v>1000</c:v>
                </c:pt>
                <c:pt idx="42">
                  <c:v>1000</c:v>
                </c:pt>
                <c:pt idx="43">
                  <c:v>1000</c:v>
                </c:pt>
                <c:pt idx="44">
                  <c:v>1000</c:v>
                </c:pt>
                <c:pt idx="45">
                  <c:v>1000</c:v>
                </c:pt>
                <c:pt idx="46">
                  <c:v>1000</c:v>
                </c:pt>
                <c:pt idx="47">
                  <c:v>1000</c:v>
                </c:pt>
                <c:pt idx="48">
                  <c:v>1000</c:v>
                </c:pt>
                <c:pt idx="49">
                  <c:v>1000</c:v>
                </c:pt>
                <c:pt idx="50">
                  <c:v>1000</c:v>
                </c:pt>
                <c:pt idx="51">
                  <c:v>1000</c:v>
                </c:pt>
                <c:pt idx="52">
                  <c:v>1000</c:v>
                </c:pt>
                <c:pt idx="53">
                  <c:v>1000</c:v>
                </c:pt>
                <c:pt idx="54">
                  <c:v>1000</c:v>
                </c:pt>
                <c:pt idx="55">
                  <c:v>1000</c:v>
                </c:pt>
                <c:pt idx="56">
                  <c:v>1000</c:v>
                </c:pt>
                <c:pt idx="57">
                  <c:v>1000</c:v>
                </c:pt>
                <c:pt idx="58">
                  <c:v>1000</c:v>
                </c:pt>
                <c:pt idx="59">
                  <c:v>1000</c:v>
                </c:pt>
                <c:pt idx="60">
                  <c:v>1000</c:v>
                </c:pt>
                <c:pt idx="61">
                  <c:v>1000</c:v>
                </c:pt>
                <c:pt idx="62">
                  <c:v>1000</c:v>
                </c:pt>
                <c:pt idx="63">
                  <c:v>1000</c:v>
                </c:pt>
                <c:pt idx="64">
                  <c:v>1000</c:v>
                </c:pt>
                <c:pt idx="65">
                  <c:v>1000</c:v>
                </c:pt>
                <c:pt idx="66">
                  <c:v>1000</c:v>
                </c:pt>
                <c:pt idx="67">
                  <c:v>1000</c:v>
                </c:pt>
                <c:pt idx="68">
                  <c:v>1000</c:v>
                </c:pt>
                <c:pt idx="69">
                  <c:v>1000</c:v>
                </c:pt>
                <c:pt idx="70">
                  <c:v>1000</c:v>
                </c:pt>
                <c:pt idx="71">
                  <c:v>1000</c:v>
                </c:pt>
                <c:pt idx="72">
                  <c:v>1000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172880"/>
        <c:axId val="327792528"/>
      </c:areaChart>
      <c:lineChart>
        <c:grouping val="standard"/>
        <c:varyColors val="0"/>
        <c:ser>
          <c:idx val="6"/>
          <c:order val="5"/>
          <c:tx>
            <c:strRef>
              <c:f>'Ark1'!$E$1</c:f>
              <c:strCache>
                <c:ptCount val="1"/>
                <c:pt idx="0">
                  <c:v>Total nitrogen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10"/>
            <c:bubble3D val="0"/>
            <c:spPr>
              <a:ln w="12700">
                <a:noFill/>
                <a:prstDash val="solid"/>
              </a:ln>
            </c:spPr>
          </c:dPt>
          <c:dPt>
            <c:idx val="18"/>
            <c:bubble3D val="0"/>
            <c:spPr>
              <a:ln w="12700">
                <a:noFill/>
                <a:prstDash val="solid"/>
              </a:ln>
            </c:spPr>
          </c:dPt>
          <c:dPt>
            <c:idx val="41"/>
            <c:bubble3D val="0"/>
            <c:spPr>
              <a:ln w="12700">
                <a:noFill/>
                <a:prstDash val="solid"/>
              </a:ln>
            </c:spPr>
          </c:dPt>
          <c:dPt>
            <c:idx val="48"/>
            <c:bubble3D val="0"/>
            <c:spPr>
              <a:ln w="12700">
                <a:noFill/>
                <a:prstDash val="solid"/>
              </a:ln>
            </c:spPr>
          </c:dPt>
          <c:dPt>
            <c:idx val="56"/>
            <c:bubble3D val="0"/>
            <c:spPr>
              <a:ln w="12700">
                <a:noFill/>
                <a:prstDash val="solid"/>
              </a:ln>
            </c:spPr>
          </c:dPt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'Ark1'!$H$267:$H$335</c:f>
              <c:numCache>
                <c:formatCode>0.0</c:formatCode>
                <c:ptCount val="69"/>
                <c:pt idx="1">
                  <c:v>6.1</c:v>
                </c:pt>
                <c:pt idx="2" formatCode="0.00">
                  <c:v>0.38</c:v>
                </c:pt>
                <c:pt idx="3" formatCode="0.00">
                  <c:v>0.57999999999999996</c:v>
                </c:pt>
                <c:pt idx="4" formatCode="0.00">
                  <c:v>0.68</c:v>
                </c:pt>
                <c:pt idx="5" formatCode="0.00">
                  <c:v>0.43</c:v>
                </c:pt>
                <c:pt idx="6">
                  <c:v>1.7</c:v>
                </c:pt>
                <c:pt idx="7" formatCode="0.00">
                  <c:v>0.5</c:v>
                </c:pt>
                <c:pt idx="8">
                  <c:v>1.7</c:v>
                </c:pt>
                <c:pt idx="9">
                  <c:v>0.6</c:v>
                </c:pt>
                <c:pt idx="11">
                  <c:v>1</c:v>
                </c:pt>
                <c:pt idx="12" formatCode="0.00">
                  <c:v>0.39</c:v>
                </c:pt>
                <c:pt idx="13">
                  <c:v>1.3</c:v>
                </c:pt>
                <c:pt idx="14">
                  <c:v>3.2</c:v>
                </c:pt>
                <c:pt idx="15">
                  <c:v>1.2</c:v>
                </c:pt>
                <c:pt idx="16" formatCode="0.00">
                  <c:v>0.19</c:v>
                </c:pt>
                <c:pt idx="17">
                  <c:v>3.2</c:v>
                </c:pt>
                <c:pt idx="18">
                  <c:v>1.8</c:v>
                </c:pt>
                <c:pt idx="20" formatCode="0.00">
                  <c:v>0.33</c:v>
                </c:pt>
                <c:pt idx="21" formatCode="0.00">
                  <c:v>0.22</c:v>
                </c:pt>
                <c:pt idx="22">
                  <c:v>1.3</c:v>
                </c:pt>
                <c:pt idx="23" formatCode="0.00">
                  <c:v>0.66</c:v>
                </c:pt>
                <c:pt idx="24" formatCode="0.00">
                  <c:v>0.23</c:v>
                </c:pt>
                <c:pt idx="25" formatCode="0.00">
                  <c:v>0.52</c:v>
                </c:pt>
                <c:pt idx="27">
                  <c:v>0.56999999999999995</c:v>
                </c:pt>
                <c:pt idx="28">
                  <c:v>1.2</c:v>
                </c:pt>
                <c:pt idx="29" formatCode="0.00">
                  <c:v>0.42</c:v>
                </c:pt>
                <c:pt idx="30" formatCode="0.00">
                  <c:v>0.42</c:v>
                </c:pt>
                <c:pt idx="31">
                  <c:v>2.1</c:v>
                </c:pt>
                <c:pt idx="32" formatCode="0.00">
                  <c:v>0.36</c:v>
                </c:pt>
                <c:pt idx="33" formatCode="0.00">
                  <c:v>0.26</c:v>
                </c:pt>
                <c:pt idx="34" formatCode="0.00">
                  <c:v>0.79</c:v>
                </c:pt>
                <c:pt idx="36" formatCode="0.00">
                  <c:v>0.25</c:v>
                </c:pt>
                <c:pt idx="37" formatCode="0.00">
                  <c:v>0.32</c:v>
                </c:pt>
                <c:pt idx="38" formatCode="0.00">
                  <c:v>0.96</c:v>
                </c:pt>
                <c:pt idx="39" formatCode="0.00">
                  <c:v>0.46</c:v>
                </c:pt>
                <c:pt idx="40" formatCode="0.00">
                  <c:v>0.31</c:v>
                </c:pt>
                <c:pt idx="41">
                  <c:v>2.2999999999999998</c:v>
                </c:pt>
                <c:pt idx="42" formatCode="0.00">
                  <c:v>0.52</c:v>
                </c:pt>
                <c:pt idx="44" formatCode="0.00">
                  <c:v>0.32</c:v>
                </c:pt>
                <c:pt idx="45" formatCode="0.00">
                  <c:v>0.14000000000000001</c:v>
                </c:pt>
                <c:pt idx="46" formatCode="0.00">
                  <c:v>0.23</c:v>
                </c:pt>
                <c:pt idx="47">
                  <c:v>0.23</c:v>
                </c:pt>
                <c:pt idx="48" formatCode="0.00">
                  <c:v>0.12</c:v>
                </c:pt>
                <c:pt idx="49" formatCode="0.00">
                  <c:v>0.45</c:v>
                </c:pt>
                <c:pt idx="50" formatCode="0.00">
                  <c:v>0.38</c:v>
                </c:pt>
                <c:pt idx="52" formatCode="0.00">
                  <c:v>0.14000000000000001</c:v>
                </c:pt>
                <c:pt idx="53" formatCode="0.00">
                  <c:v>0.25</c:v>
                </c:pt>
                <c:pt idx="54" formatCode="0.00">
                  <c:v>0.22</c:v>
                </c:pt>
                <c:pt idx="55" formatCode="0.00">
                  <c:v>0.3</c:v>
                </c:pt>
                <c:pt idx="56" formatCode="0.00">
                  <c:v>1.7</c:v>
                </c:pt>
                <c:pt idx="57">
                  <c:v>1.3</c:v>
                </c:pt>
                <c:pt idx="58">
                  <c:v>1.9</c:v>
                </c:pt>
                <c:pt idx="59">
                  <c:v>1</c:v>
                </c:pt>
                <c:pt idx="61" formatCode="0.00">
                  <c:v>0.56999999999999995</c:v>
                </c:pt>
                <c:pt idx="62" formatCode="0.00">
                  <c:v>0.62</c:v>
                </c:pt>
                <c:pt idx="63">
                  <c:v>1</c:v>
                </c:pt>
                <c:pt idx="65" formatCode="0.00">
                  <c:v>0.82</c:v>
                </c:pt>
                <c:pt idx="67" formatCode="0.00">
                  <c:v>0.35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172880"/>
        <c:axId val="327792528"/>
      </c:lineChart>
      <c:dateAx>
        <c:axId val="184172880"/>
        <c:scaling>
          <c:orientation val="minMax"/>
          <c:max val="42369"/>
          <c:min val="39448"/>
        </c:scaling>
        <c:delete val="0"/>
        <c:axPos val="b"/>
        <c:numFmt formatCode="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27792528"/>
        <c:crosses val="autoZero"/>
        <c:auto val="0"/>
        <c:lblOffset val="100"/>
        <c:baseTimeUnit val="days"/>
        <c:majorUnit val="1"/>
        <c:majorTimeUnit val="years"/>
        <c:minorUnit val="1"/>
        <c:minorTimeUnit val="years"/>
      </c:dateAx>
      <c:valAx>
        <c:axId val="327792528"/>
        <c:scaling>
          <c:orientation val="minMax"/>
          <c:max val="1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 sz="1000" b="1" i="0" baseline="0">
                    <a:effectLst/>
                  </a:rPr>
                  <a:t>Turbiditet, FNU</a:t>
                </a:r>
                <a:endParaRPr lang="nb-NO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2.5554567185377977E-2"/>
              <c:y val="0.2656447199419221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84172880"/>
        <c:crossesAt val="39448"/>
        <c:crossBetween val="midCat"/>
        <c:majorUnit val="20"/>
        <c:minorUnit val="5"/>
      </c:valAx>
      <c:spPr>
        <a:noFill/>
        <a:ln w="12700">
          <a:solidFill>
            <a:srgbClr val="96969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/>
              <a:t>Utløp Damtjern </a:t>
            </a:r>
          </a:p>
        </c:rich>
      </c:tx>
      <c:layout>
        <c:manualLayout>
          <c:xMode val="edge"/>
          <c:yMode val="edge"/>
          <c:x val="0.36997367466811887"/>
          <c:y val="2.95359866824345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19480044073988"/>
          <c:y val="0.1476802108597185"/>
          <c:w val="0.86618331704352858"/>
          <c:h val="0.69198578025848034"/>
        </c:manualLayout>
      </c:layout>
      <c:areaChart>
        <c:grouping val="stacked"/>
        <c:varyColors val="0"/>
        <c:ser>
          <c:idx val="0"/>
          <c:order val="0"/>
          <c:tx>
            <c:strRef>
              <c:f>[1]Grafer!$H$1</c:f>
              <c:strCache>
                <c:ptCount val="1"/>
                <c:pt idx="0">
                  <c:v>Turbiditet 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[1]Grafer!$O$296:$O$368</c:f>
              <c:numCache>
                <c:formatCode>General</c:formatCode>
                <c:ptCount val="73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0.5</c:v>
                </c:pt>
                <c:pt idx="36">
                  <c:v>0.5</c:v>
                </c:pt>
                <c:pt idx="37">
                  <c:v>0.5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0.5</c:v>
                </c:pt>
                <c:pt idx="42">
                  <c:v>0.5</c:v>
                </c:pt>
                <c:pt idx="43">
                  <c:v>0.5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0.5</c:v>
                </c:pt>
                <c:pt idx="48">
                  <c:v>0.5</c:v>
                </c:pt>
                <c:pt idx="49">
                  <c:v>0.5</c:v>
                </c:pt>
                <c:pt idx="50">
                  <c:v>0.5</c:v>
                </c:pt>
                <c:pt idx="51">
                  <c:v>0.5</c:v>
                </c:pt>
                <c:pt idx="52">
                  <c:v>0.5</c:v>
                </c:pt>
                <c:pt idx="53">
                  <c:v>0.5</c:v>
                </c:pt>
                <c:pt idx="54">
                  <c:v>0.5</c:v>
                </c:pt>
                <c:pt idx="55">
                  <c:v>0.5</c:v>
                </c:pt>
                <c:pt idx="56">
                  <c:v>0.5</c:v>
                </c:pt>
                <c:pt idx="57">
                  <c:v>0.5</c:v>
                </c:pt>
                <c:pt idx="58">
                  <c:v>0.5</c:v>
                </c:pt>
                <c:pt idx="59">
                  <c:v>0.5</c:v>
                </c:pt>
                <c:pt idx="60">
                  <c:v>0.5</c:v>
                </c:pt>
                <c:pt idx="61">
                  <c:v>0.5</c:v>
                </c:pt>
                <c:pt idx="62">
                  <c:v>0.5</c:v>
                </c:pt>
                <c:pt idx="63">
                  <c:v>0.5</c:v>
                </c:pt>
                <c:pt idx="64">
                  <c:v>0.5</c:v>
                </c:pt>
                <c:pt idx="65">
                  <c:v>0.5</c:v>
                </c:pt>
                <c:pt idx="66">
                  <c:v>0.5</c:v>
                </c:pt>
                <c:pt idx="67">
                  <c:v>0.5</c:v>
                </c:pt>
                <c:pt idx="68">
                  <c:v>0.5</c:v>
                </c:pt>
                <c:pt idx="69">
                  <c:v>0.5</c:v>
                </c:pt>
                <c:pt idx="70">
                  <c:v>0.5</c:v>
                </c:pt>
                <c:pt idx="71">
                  <c:v>0.5</c:v>
                </c:pt>
                <c:pt idx="72">
                  <c:v>0.5</c:v>
                </c:pt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  <a:ln w="25400">
              <a:noFill/>
            </a:ln>
          </c:spPr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[1]Grafer!$P$296:$P$368</c:f>
              <c:numCache>
                <c:formatCode>General</c:formatCode>
                <c:ptCount val="73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0.5</c:v>
                </c:pt>
                <c:pt idx="36">
                  <c:v>0.5</c:v>
                </c:pt>
                <c:pt idx="37">
                  <c:v>0.5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0.5</c:v>
                </c:pt>
                <c:pt idx="42">
                  <c:v>0.5</c:v>
                </c:pt>
                <c:pt idx="43">
                  <c:v>0.5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0.5</c:v>
                </c:pt>
                <c:pt idx="48">
                  <c:v>0.5</c:v>
                </c:pt>
                <c:pt idx="49">
                  <c:v>0.5</c:v>
                </c:pt>
                <c:pt idx="50">
                  <c:v>0.5</c:v>
                </c:pt>
                <c:pt idx="51">
                  <c:v>0.5</c:v>
                </c:pt>
                <c:pt idx="52">
                  <c:v>0.5</c:v>
                </c:pt>
                <c:pt idx="53">
                  <c:v>0.5</c:v>
                </c:pt>
                <c:pt idx="54">
                  <c:v>0.5</c:v>
                </c:pt>
                <c:pt idx="55">
                  <c:v>0.5</c:v>
                </c:pt>
                <c:pt idx="56">
                  <c:v>0.5</c:v>
                </c:pt>
                <c:pt idx="57">
                  <c:v>0.5</c:v>
                </c:pt>
                <c:pt idx="58">
                  <c:v>0.5</c:v>
                </c:pt>
                <c:pt idx="59">
                  <c:v>0.5</c:v>
                </c:pt>
                <c:pt idx="60">
                  <c:v>0.5</c:v>
                </c:pt>
                <c:pt idx="61">
                  <c:v>0.5</c:v>
                </c:pt>
                <c:pt idx="62">
                  <c:v>0.5</c:v>
                </c:pt>
                <c:pt idx="63">
                  <c:v>0.5</c:v>
                </c:pt>
                <c:pt idx="64">
                  <c:v>0.5</c:v>
                </c:pt>
                <c:pt idx="65">
                  <c:v>0.5</c:v>
                </c:pt>
                <c:pt idx="66">
                  <c:v>0.5</c:v>
                </c:pt>
                <c:pt idx="67">
                  <c:v>0.5</c:v>
                </c:pt>
                <c:pt idx="68">
                  <c:v>0.5</c:v>
                </c:pt>
                <c:pt idx="69">
                  <c:v>0.5</c:v>
                </c:pt>
                <c:pt idx="70">
                  <c:v>0.5</c:v>
                </c:pt>
                <c:pt idx="71">
                  <c:v>0.5</c:v>
                </c:pt>
                <c:pt idx="72">
                  <c:v>0.5</c:v>
                </c:pt>
              </c:numCache>
            </c:numRef>
          </c:val>
        </c:ser>
        <c:ser>
          <c:idx val="2"/>
          <c:order val="2"/>
          <c:spPr>
            <a:solidFill>
              <a:srgbClr val="FFFF00"/>
            </a:solidFill>
            <a:ln w="25400">
              <a:noFill/>
            </a:ln>
          </c:spPr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[1]Grafer!$Q$296:$Q$368</c:f>
              <c:numCache>
                <c:formatCode>General</c:formatCode>
                <c:ptCount val="7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</c:numCache>
            </c:numRef>
          </c:val>
        </c:ser>
        <c:ser>
          <c:idx val="3"/>
          <c:order val="3"/>
          <c:spPr>
            <a:solidFill>
              <a:srgbClr val="FF9900"/>
            </a:solidFill>
            <a:ln w="25400">
              <a:noFill/>
            </a:ln>
          </c:spPr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[1]Grafer!$R$296:$R$368</c:f>
              <c:numCache>
                <c:formatCode>General</c:formatCode>
                <c:ptCount val="7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</c:numCache>
            </c:numRef>
          </c:val>
        </c:ser>
        <c:ser>
          <c:idx val="4"/>
          <c:order val="4"/>
          <c:spPr>
            <a:solidFill>
              <a:srgbClr val="FF0000"/>
            </a:solidFill>
            <a:ln w="25400">
              <a:noFill/>
            </a:ln>
          </c:spPr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[1]Grafer!$S$296:$S$368</c:f>
              <c:numCache>
                <c:formatCode>General</c:formatCode>
                <c:ptCount val="73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  <c:pt idx="12">
                  <c:v>1000</c:v>
                </c:pt>
                <c:pt idx="13">
                  <c:v>1000</c:v>
                </c:pt>
                <c:pt idx="14">
                  <c:v>1000</c:v>
                </c:pt>
                <c:pt idx="15">
                  <c:v>1000</c:v>
                </c:pt>
                <c:pt idx="16">
                  <c:v>1000</c:v>
                </c:pt>
                <c:pt idx="17">
                  <c:v>1000</c:v>
                </c:pt>
                <c:pt idx="18">
                  <c:v>1000</c:v>
                </c:pt>
                <c:pt idx="19">
                  <c:v>1000</c:v>
                </c:pt>
                <c:pt idx="20">
                  <c:v>1000</c:v>
                </c:pt>
                <c:pt idx="21">
                  <c:v>1000</c:v>
                </c:pt>
                <c:pt idx="22">
                  <c:v>1000</c:v>
                </c:pt>
                <c:pt idx="23">
                  <c:v>1000</c:v>
                </c:pt>
                <c:pt idx="24">
                  <c:v>1000</c:v>
                </c:pt>
                <c:pt idx="25">
                  <c:v>1000</c:v>
                </c:pt>
                <c:pt idx="26">
                  <c:v>1000</c:v>
                </c:pt>
                <c:pt idx="27">
                  <c:v>1000</c:v>
                </c:pt>
                <c:pt idx="28">
                  <c:v>1000</c:v>
                </c:pt>
                <c:pt idx="29">
                  <c:v>1000</c:v>
                </c:pt>
                <c:pt idx="30">
                  <c:v>1000</c:v>
                </c:pt>
                <c:pt idx="31">
                  <c:v>1000</c:v>
                </c:pt>
                <c:pt idx="32">
                  <c:v>1000</c:v>
                </c:pt>
                <c:pt idx="33">
                  <c:v>1000</c:v>
                </c:pt>
                <c:pt idx="34">
                  <c:v>1000</c:v>
                </c:pt>
                <c:pt idx="35">
                  <c:v>1000</c:v>
                </c:pt>
                <c:pt idx="36">
                  <c:v>1000</c:v>
                </c:pt>
                <c:pt idx="37">
                  <c:v>1000</c:v>
                </c:pt>
                <c:pt idx="38">
                  <c:v>1000</c:v>
                </c:pt>
                <c:pt idx="39">
                  <c:v>1000</c:v>
                </c:pt>
                <c:pt idx="40">
                  <c:v>1000</c:v>
                </c:pt>
                <c:pt idx="41">
                  <c:v>1000</c:v>
                </c:pt>
                <c:pt idx="42">
                  <c:v>1000</c:v>
                </c:pt>
                <c:pt idx="43">
                  <c:v>1000</c:v>
                </c:pt>
                <c:pt idx="44">
                  <c:v>1000</c:v>
                </c:pt>
                <c:pt idx="45">
                  <c:v>1000</c:v>
                </c:pt>
                <c:pt idx="46">
                  <c:v>1000</c:v>
                </c:pt>
                <c:pt idx="47">
                  <c:v>1000</c:v>
                </c:pt>
                <c:pt idx="48">
                  <c:v>1000</c:v>
                </c:pt>
                <c:pt idx="49">
                  <c:v>1000</c:v>
                </c:pt>
                <c:pt idx="50">
                  <c:v>1000</c:v>
                </c:pt>
                <c:pt idx="51">
                  <c:v>1000</c:v>
                </c:pt>
                <c:pt idx="52">
                  <c:v>1000</c:v>
                </c:pt>
                <c:pt idx="53">
                  <c:v>1000</c:v>
                </c:pt>
                <c:pt idx="54">
                  <c:v>1000</c:v>
                </c:pt>
                <c:pt idx="55">
                  <c:v>1000</c:v>
                </c:pt>
                <c:pt idx="56">
                  <c:v>1000</c:v>
                </c:pt>
                <c:pt idx="57">
                  <c:v>1000</c:v>
                </c:pt>
                <c:pt idx="58">
                  <c:v>1000</c:v>
                </c:pt>
                <c:pt idx="59">
                  <c:v>1000</c:v>
                </c:pt>
                <c:pt idx="60">
                  <c:v>1000</c:v>
                </c:pt>
                <c:pt idx="61">
                  <c:v>1000</c:v>
                </c:pt>
                <c:pt idx="62">
                  <c:v>1000</c:v>
                </c:pt>
                <c:pt idx="63">
                  <c:v>1000</c:v>
                </c:pt>
                <c:pt idx="64">
                  <c:v>1000</c:v>
                </c:pt>
                <c:pt idx="65">
                  <c:v>1000</c:v>
                </c:pt>
                <c:pt idx="66">
                  <c:v>1000</c:v>
                </c:pt>
                <c:pt idx="67">
                  <c:v>1000</c:v>
                </c:pt>
                <c:pt idx="68">
                  <c:v>1000</c:v>
                </c:pt>
                <c:pt idx="69">
                  <c:v>1000</c:v>
                </c:pt>
                <c:pt idx="70">
                  <c:v>1000</c:v>
                </c:pt>
                <c:pt idx="71">
                  <c:v>1000</c:v>
                </c:pt>
                <c:pt idx="72">
                  <c:v>1000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793312"/>
        <c:axId val="327793704"/>
      </c:areaChart>
      <c:lineChart>
        <c:grouping val="standard"/>
        <c:varyColors val="0"/>
        <c:ser>
          <c:idx val="6"/>
          <c:order val="5"/>
          <c:tx>
            <c:strRef>
              <c:f>'Ark1'!$E$1</c:f>
              <c:strCache>
                <c:ptCount val="1"/>
                <c:pt idx="0">
                  <c:v>Total nitrogen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10"/>
            <c:bubble3D val="0"/>
            <c:spPr>
              <a:ln w="12700">
                <a:noFill/>
                <a:prstDash val="solid"/>
              </a:ln>
            </c:spPr>
          </c:dPt>
          <c:dPt>
            <c:idx val="18"/>
            <c:bubble3D val="0"/>
            <c:spPr>
              <a:ln w="12700">
                <a:noFill/>
                <a:prstDash val="solid"/>
              </a:ln>
            </c:spPr>
          </c:dPt>
          <c:dPt>
            <c:idx val="41"/>
            <c:bubble3D val="0"/>
            <c:spPr>
              <a:ln w="12700">
                <a:noFill/>
                <a:prstDash val="solid"/>
              </a:ln>
            </c:spPr>
          </c:dPt>
          <c:dPt>
            <c:idx val="48"/>
            <c:bubble3D val="0"/>
            <c:spPr>
              <a:ln w="12700">
                <a:noFill/>
                <a:prstDash val="solid"/>
              </a:ln>
            </c:spPr>
          </c:dPt>
          <c:dPt>
            <c:idx val="56"/>
            <c:bubble3D val="0"/>
            <c:spPr>
              <a:ln w="12700">
                <a:noFill/>
                <a:prstDash val="solid"/>
              </a:ln>
            </c:spPr>
          </c:dPt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'Ark1'!$H$3:$H$71</c:f>
              <c:numCache>
                <c:formatCode>0</c:formatCode>
                <c:ptCount val="69"/>
                <c:pt idx="1">
                  <c:v>23</c:v>
                </c:pt>
                <c:pt idx="2" formatCode="0.0">
                  <c:v>2.2999999999999998</c:v>
                </c:pt>
                <c:pt idx="3" formatCode="0.0">
                  <c:v>5</c:v>
                </c:pt>
                <c:pt idx="4" formatCode="0.0">
                  <c:v>1</c:v>
                </c:pt>
                <c:pt idx="5" formatCode="0.0">
                  <c:v>1</c:v>
                </c:pt>
                <c:pt idx="6" formatCode="0.0">
                  <c:v>1.6</c:v>
                </c:pt>
                <c:pt idx="7" formatCode="0.00">
                  <c:v>0.63</c:v>
                </c:pt>
                <c:pt idx="8" formatCode="0.0">
                  <c:v>2.5</c:v>
                </c:pt>
                <c:pt idx="9" formatCode="0.0">
                  <c:v>1.4</c:v>
                </c:pt>
                <c:pt idx="11" formatCode="0.0">
                  <c:v>1.2</c:v>
                </c:pt>
                <c:pt idx="12" formatCode="0.0">
                  <c:v>1.6</c:v>
                </c:pt>
                <c:pt idx="13" formatCode="0.0">
                  <c:v>1.7</c:v>
                </c:pt>
                <c:pt idx="14" formatCode="0.00">
                  <c:v>0.97</c:v>
                </c:pt>
                <c:pt idx="15" formatCode="0.0">
                  <c:v>1.5</c:v>
                </c:pt>
                <c:pt idx="16" formatCode="0.00">
                  <c:v>0.82</c:v>
                </c:pt>
                <c:pt idx="17" formatCode="0.0">
                  <c:v>1.8</c:v>
                </c:pt>
                <c:pt idx="18" formatCode="0.0">
                  <c:v>3.6</c:v>
                </c:pt>
                <c:pt idx="20" formatCode="0.0">
                  <c:v>1.1000000000000001</c:v>
                </c:pt>
                <c:pt idx="21" formatCode="0.00">
                  <c:v>0.99</c:v>
                </c:pt>
                <c:pt idx="22" formatCode="0.0">
                  <c:v>1.7</c:v>
                </c:pt>
                <c:pt idx="23" formatCode="0.00">
                  <c:v>0.93</c:v>
                </c:pt>
                <c:pt idx="24" formatCode="0.0">
                  <c:v>1.1000000000000001</c:v>
                </c:pt>
                <c:pt idx="25" formatCode="0.00">
                  <c:v>0.93</c:v>
                </c:pt>
                <c:pt idx="27" formatCode="0.0">
                  <c:v>2.1</c:v>
                </c:pt>
                <c:pt idx="28" formatCode="0.0">
                  <c:v>1.7</c:v>
                </c:pt>
                <c:pt idx="29" formatCode="0.0">
                  <c:v>1.6</c:v>
                </c:pt>
                <c:pt idx="30" formatCode="0.0">
                  <c:v>1.2</c:v>
                </c:pt>
                <c:pt idx="31" formatCode="0.0">
                  <c:v>1.9</c:v>
                </c:pt>
                <c:pt idx="32" formatCode="0.0">
                  <c:v>1.1000000000000001</c:v>
                </c:pt>
                <c:pt idx="33" formatCode="0.0">
                  <c:v>1.1000000000000001</c:v>
                </c:pt>
                <c:pt idx="34" formatCode="0.0">
                  <c:v>2.2000000000000002</c:v>
                </c:pt>
                <c:pt idx="36" formatCode="0.0">
                  <c:v>2</c:v>
                </c:pt>
                <c:pt idx="37" formatCode="0.00">
                  <c:v>0.69</c:v>
                </c:pt>
                <c:pt idx="38" formatCode="0.00">
                  <c:v>0.91</c:v>
                </c:pt>
                <c:pt idx="39" formatCode="0.00">
                  <c:v>0.91</c:v>
                </c:pt>
                <c:pt idx="40" formatCode="0.00">
                  <c:v>0.38</c:v>
                </c:pt>
                <c:pt idx="41" formatCode="0.0">
                  <c:v>2.9</c:v>
                </c:pt>
                <c:pt idx="42" formatCode="0.0">
                  <c:v>2.1</c:v>
                </c:pt>
                <c:pt idx="44" formatCode="0.0">
                  <c:v>3.1</c:v>
                </c:pt>
                <c:pt idx="45" formatCode="0.0">
                  <c:v>2.6</c:v>
                </c:pt>
                <c:pt idx="46" formatCode="0.0">
                  <c:v>1</c:v>
                </c:pt>
                <c:pt idx="47" formatCode="0.0">
                  <c:v>1</c:v>
                </c:pt>
                <c:pt idx="48" formatCode="0.00">
                  <c:v>0.73</c:v>
                </c:pt>
                <c:pt idx="49" formatCode="0.0">
                  <c:v>3.1</c:v>
                </c:pt>
                <c:pt idx="50" formatCode="0.0">
                  <c:v>2.2000000000000002</c:v>
                </c:pt>
                <c:pt idx="52" formatCode="0.0">
                  <c:v>1.2</c:v>
                </c:pt>
                <c:pt idx="53" formatCode="0.0">
                  <c:v>1.4</c:v>
                </c:pt>
                <c:pt idx="54" formatCode="0.0">
                  <c:v>2.7</c:v>
                </c:pt>
                <c:pt idx="55" formatCode="0.0">
                  <c:v>1.3</c:v>
                </c:pt>
                <c:pt idx="56" formatCode="0.00">
                  <c:v>1.2</c:v>
                </c:pt>
                <c:pt idx="57" formatCode="0.0">
                  <c:v>1.7</c:v>
                </c:pt>
                <c:pt idx="58" formatCode="0.0">
                  <c:v>2.7</c:v>
                </c:pt>
                <c:pt idx="59" formatCode="0.0">
                  <c:v>1.7</c:v>
                </c:pt>
                <c:pt idx="61" formatCode="0.0">
                  <c:v>0.95</c:v>
                </c:pt>
                <c:pt idx="62" formatCode="0.0">
                  <c:v>3.9</c:v>
                </c:pt>
                <c:pt idx="63" formatCode="0.0">
                  <c:v>1.2</c:v>
                </c:pt>
                <c:pt idx="65" formatCode="0.0">
                  <c:v>9.1</c:v>
                </c:pt>
                <c:pt idx="67" formatCode="0.0">
                  <c:v>1.1000000000000001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793312"/>
        <c:axId val="327793704"/>
      </c:lineChart>
      <c:dateAx>
        <c:axId val="327793312"/>
        <c:scaling>
          <c:orientation val="minMax"/>
          <c:max val="42369"/>
          <c:min val="39448"/>
        </c:scaling>
        <c:delete val="0"/>
        <c:axPos val="b"/>
        <c:numFmt formatCode="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27793704"/>
        <c:crosses val="autoZero"/>
        <c:auto val="0"/>
        <c:lblOffset val="100"/>
        <c:baseTimeUnit val="days"/>
        <c:majorUnit val="1"/>
        <c:majorTimeUnit val="years"/>
        <c:minorUnit val="1"/>
        <c:minorTimeUnit val="years"/>
      </c:dateAx>
      <c:valAx>
        <c:axId val="327793704"/>
        <c:scaling>
          <c:orientation val="minMax"/>
          <c:max val="2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 sz="1000" b="1" i="0" baseline="0">
                    <a:effectLst/>
                  </a:rPr>
                  <a:t>Turbiditet, FNU</a:t>
                </a:r>
                <a:endParaRPr lang="nb-NO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2.5554567185377977E-2"/>
              <c:y val="0.2656447199419221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27793312"/>
        <c:crossesAt val="39448"/>
        <c:crossBetween val="midCat"/>
        <c:majorUnit val="5"/>
        <c:minorUnit val="5"/>
      </c:valAx>
      <c:spPr>
        <a:noFill/>
        <a:ln w="12700">
          <a:solidFill>
            <a:srgbClr val="96969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/>
              <a:t>Bekk fra Gjellebekk / Franzefoss pukkverk</a:t>
            </a:r>
          </a:p>
        </c:rich>
      </c:tx>
      <c:layout>
        <c:manualLayout>
          <c:xMode val="edge"/>
          <c:yMode val="edge"/>
          <c:x val="0.36997367466811887"/>
          <c:y val="2.95359866824345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19480044073988"/>
          <c:y val="0.1476802108597185"/>
          <c:w val="0.86618331704352858"/>
          <c:h val="0.69198578025848034"/>
        </c:manualLayout>
      </c:layout>
      <c:areaChart>
        <c:grouping val="stacked"/>
        <c:varyColors val="0"/>
        <c:ser>
          <c:idx val="0"/>
          <c:order val="0"/>
          <c:tx>
            <c:strRef>
              <c:f>[1]Grafer!$H$1</c:f>
              <c:strCache>
                <c:ptCount val="1"/>
                <c:pt idx="0">
                  <c:v>Turbiditet 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[1]Grafer!$U$296:$U$368</c:f>
              <c:numCache>
                <c:formatCode>General</c:formatCode>
                <c:ptCount val="73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  <c:pt idx="20">
                  <c:v>300</c:v>
                </c:pt>
                <c:pt idx="21">
                  <c:v>300</c:v>
                </c:pt>
                <c:pt idx="22">
                  <c:v>300</c:v>
                </c:pt>
                <c:pt idx="23">
                  <c:v>300</c:v>
                </c:pt>
                <c:pt idx="24">
                  <c:v>300</c:v>
                </c:pt>
                <c:pt idx="25">
                  <c:v>300</c:v>
                </c:pt>
                <c:pt idx="26">
                  <c:v>300</c:v>
                </c:pt>
                <c:pt idx="27">
                  <c:v>300</c:v>
                </c:pt>
                <c:pt idx="28">
                  <c:v>300</c:v>
                </c:pt>
                <c:pt idx="29">
                  <c:v>300</c:v>
                </c:pt>
                <c:pt idx="30">
                  <c:v>300</c:v>
                </c:pt>
                <c:pt idx="31">
                  <c:v>300</c:v>
                </c:pt>
                <c:pt idx="32">
                  <c:v>300</c:v>
                </c:pt>
                <c:pt idx="33">
                  <c:v>300</c:v>
                </c:pt>
                <c:pt idx="34">
                  <c:v>300</c:v>
                </c:pt>
                <c:pt idx="35">
                  <c:v>300</c:v>
                </c:pt>
                <c:pt idx="36">
                  <c:v>300</c:v>
                </c:pt>
                <c:pt idx="37">
                  <c:v>300</c:v>
                </c:pt>
                <c:pt idx="38">
                  <c:v>300</c:v>
                </c:pt>
                <c:pt idx="39">
                  <c:v>300</c:v>
                </c:pt>
                <c:pt idx="40">
                  <c:v>300</c:v>
                </c:pt>
                <c:pt idx="41">
                  <c:v>300</c:v>
                </c:pt>
                <c:pt idx="42">
                  <c:v>300</c:v>
                </c:pt>
                <c:pt idx="43">
                  <c:v>300</c:v>
                </c:pt>
                <c:pt idx="44">
                  <c:v>300</c:v>
                </c:pt>
                <c:pt idx="45">
                  <c:v>300</c:v>
                </c:pt>
                <c:pt idx="46">
                  <c:v>300</c:v>
                </c:pt>
                <c:pt idx="47">
                  <c:v>300</c:v>
                </c:pt>
                <c:pt idx="48">
                  <c:v>300</c:v>
                </c:pt>
                <c:pt idx="49">
                  <c:v>300</c:v>
                </c:pt>
                <c:pt idx="50">
                  <c:v>300</c:v>
                </c:pt>
                <c:pt idx="51">
                  <c:v>300</c:v>
                </c:pt>
                <c:pt idx="52">
                  <c:v>300</c:v>
                </c:pt>
                <c:pt idx="53">
                  <c:v>300</c:v>
                </c:pt>
                <c:pt idx="54">
                  <c:v>300</c:v>
                </c:pt>
                <c:pt idx="55">
                  <c:v>300</c:v>
                </c:pt>
                <c:pt idx="56">
                  <c:v>300</c:v>
                </c:pt>
                <c:pt idx="57">
                  <c:v>300</c:v>
                </c:pt>
                <c:pt idx="58">
                  <c:v>300</c:v>
                </c:pt>
                <c:pt idx="59">
                  <c:v>300</c:v>
                </c:pt>
                <c:pt idx="60">
                  <c:v>300</c:v>
                </c:pt>
                <c:pt idx="61">
                  <c:v>300</c:v>
                </c:pt>
                <c:pt idx="62">
                  <c:v>300</c:v>
                </c:pt>
                <c:pt idx="63">
                  <c:v>300</c:v>
                </c:pt>
                <c:pt idx="64">
                  <c:v>300</c:v>
                </c:pt>
                <c:pt idx="65">
                  <c:v>300</c:v>
                </c:pt>
                <c:pt idx="66">
                  <c:v>300</c:v>
                </c:pt>
                <c:pt idx="67">
                  <c:v>300</c:v>
                </c:pt>
                <c:pt idx="68">
                  <c:v>300</c:v>
                </c:pt>
                <c:pt idx="69">
                  <c:v>300</c:v>
                </c:pt>
                <c:pt idx="70">
                  <c:v>300</c:v>
                </c:pt>
                <c:pt idx="71">
                  <c:v>300</c:v>
                </c:pt>
                <c:pt idx="72">
                  <c:v>300</c:v>
                </c:pt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  <a:ln w="25400">
              <a:noFill/>
            </a:ln>
          </c:spPr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[1]Grafer!$V$296:$V$368</c:f>
              <c:numCache>
                <c:formatCode>General</c:formatCode>
                <c:ptCount val="7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</c:numCache>
            </c:numRef>
          </c:val>
        </c:ser>
        <c:ser>
          <c:idx val="2"/>
          <c:order val="2"/>
          <c:spPr>
            <a:solidFill>
              <a:srgbClr val="FFFF00"/>
            </a:solidFill>
            <a:ln w="25400">
              <a:noFill/>
            </a:ln>
          </c:spPr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[1]Grafer!$W$296:$W$368</c:f>
              <c:numCache>
                <c:formatCode>General</c:formatCode>
                <c:ptCount val="73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  <c:pt idx="20">
                  <c:v>200</c:v>
                </c:pt>
                <c:pt idx="21">
                  <c:v>200</c:v>
                </c:pt>
                <c:pt idx="22">
                  <c:v>200</c:v>
                </c:pt>
                <c:pt idx="23">
                  <c:v>200</c:v>
                </c:pt>
                <c:pt idx="24">
                  <c:v>200</c:v>
                </c:pt>
                <c:pt idx="25">
                  <c:v>200</c:v>
                </c:pt>
                <c:pt idx="26">
                  <c:v>200</c:v>
                </c:pt>
                <c:pt idx="27">
                  <c:v>200</c:v>
                </c:pt>
                <c:pt idx="28">
                  <c:v>200</c:v>
                </c:pt>
                <c:pt idx="29">
                  <c:v>200</c:v>
                </c:pt>
                <c:pt idx="30">
                  <c:v>200</c:v>
                </c:pt>
                <c:pt idx="31">
                  <c:v>200</c:v>
                </c:pt>
                <c:pt idx="32">
                  <c:v>200</c:v>
                </c:pt>
                <c:pt idx="33">
                  <c:v>200</c:v>
                </c:pt>
                <c:pt idx="34">
                  <c:v>200</c:v>
                </c:pt>
                <c:pt idx="35">
                  <c:v>200</c:v>
                </c:pt>
                <c:pt idx="36">
                  <c:v>200</c:v>
                </c:pt>
                <c:pt idx="37">
                  <c:v>200</c:v>
                </c:pt>
                <c:pt idx="38">
                  <c:v>200</c:v>
                </c:pt>
                <c:pt idx="39">
                  <c:v>200</c:v>
                </c:pt>
                <c:pt idx="40">
                  <c:v>200</c:v>
                </c:pt>
                <c:pt idx="41">
                  <c:v>200</c:v>
                </c:pt>
                <c:pt idx="42">
                  <c:v>200</c:v>
                </c:pt>
                <c:pt idx="43">
                  <c:v>200</c:v>
                </c:pt>
                <c:pt idx="44">
                  <c:v>200</c:v>
                </c:pt>
                <c:pt idx="45">
                  <c:v>200</c:v>
                </c:pt>
                <c:pt idx="46">
                  <c:v>200</c:v>
                </c:pt>
                <c:pt idx="47">
                  <c:v>200</c:v>
                </c:pt>
                <c:pt idx="48">
                  <c:v>200</c:v>
                </c:pt>
                <c:pt idx="49">
                  <c:v>200</c:v>
                </c:pt>
                <c:pt idx="50">
                  <c:v>200</c:v>
                </c:pt>
                <c:pt idx="51">
                  <c:v>200</c:v>
                </c:pt>
                <c:pt idx="52">
                  <c:v>200</c:v>
                </c:pt>
                <c:pt idx="53">
                  <c:v>200</c:v>
                </c:pt>
                <c:pt idx="54">
                  <c:v>200</c:v>
                </c:pt>
                <c:pt idx="55">
                  <c:v>200</c:v>
                </c:pt>
                <c:pt idx="56">
                  <c:v>200</c:v>
                </c:pt>
                <c:pt idx="57">
                  <c:v>200</c:v>
                </c:pt>
                <c:pt idx="58">
                  <c:v>200</c:v>
                </c:pt>
                <c:pt idx="59">
                  <c:v>200</c:v>
                </c:pt>
                <c:pt idx="60">
                  <c:v>200</c:v>
                </c:pt>
                <c:pt idx="61">
                  <c:v>200</c:v>
                </c:pt>
                <c:pt idx="62">
                  <c:v>200</c:v>
                </c:pt>
                <c:pt idx="63">
                  <c:v>200</c:v>
                </c:pt>
                <c:pt idx="64">
                  <c:v>200</c:v>
                </c:pt>
                <c:pt idx="65">
                  <c:v>200</c:v>
                </c:pt>
                <c:pt idx="66">
                  <c:v>200</c:v>
                </c:pt>
                <c:pt idx="67">
                  <c:v>200</c:v>
                </c:pt>
                <c:pt idx="68">
                  <c:v>200</c:v>
                </c:pt>
                <c:pt idx="69">
                  <c:v>200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</c:numCache>
            </c:numRef>
          </c:val>
        </c:ser>
        <c:ser>
          <c:idx val="3"/>
          <c:order val="3"/>
          <c:spPr>
            <a:solidFill>
              <a:srgbClr val="FF9900"/>
            </a:solidFill>
            <a:ln w="25400">
              <a:noFill/>
            </a:ln>
          </c:spPr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[1]Grafer!$X$296:$X$368</c:f>
              <c:numCache>
                <c:formatCode>General</c:formatCode>
                <c:ptCount val="73"/>
                <c:pt idx="0">
                  <c:v>600</c:v>
                </c:pt>
                <c:pt idx="1">
                  <c:v>600</c:v>
                </c:pt>
                <c:pt idx="2">
                  <c:v>600</c:v>
                </c:pt>
                <c:pt idx="3">
                  <c:v>600</c:v>
                </c:pt>
                <c:pt idx="4">
                  <c:v>600</c:v>
                </c:pt>
                <c:pt idx="5">
                  <c:v>600</c:v>
                </c:pt>
                <c:pt idx="6">
                  <c:v>600</c:v>
                </c:pt>
                <c:pt idx="7">
                  <c:v>600</c:v>
                </c:pt>
                <c:pt idx="8">
                  <c:v>600</c:v>
                </c:pt>
                <c:pt idx="9">
                  <c:v>600</c:v>
                </c:pt>
                <c:pt idx="10">
                  <c:v>600</c:v>
                </c:pt>
                <c:pt idx="11">
                  <c:v>600</c:v>
                </c:pt>
                <c:pt idx="12">
                  <c:v>600</c:v>
                </c:pt>
                <c:pt idx="13">
                  <c:v>600</c:v>
                </c:pt>
                <c:pt idx="14">
                  <c:v>600</c:v>
                </c:pt>
                <c:pt idx="15">
                  <c:v>600</c:v>
                </c:pt>
                <c:pt idx="16">
                  <c:v>600</c:v>
                </c:pt>
                <c:pt idx="17">
                  <c:v>600</c:v>
                </c:pt>
                <c:pt idx="18">
                  <c:v>600</c:v>
                </c:pt>
                <c:pt idx="19">
                  <c:v>600</c:v>
                </c:pt>
                <c:pt idx="20">
                  <c:v>600</c:v>
                </c:pt>
                <c:pt idx="21">
                  <c:v>600</c:v>
                </c:pt>
                <c:pt idx="22">
                  <c:v>600</c:v>
                </c:pt>
                <c:pt idx="23">
                  <c:v>600</c:v>
                </c:pt>
                <c:pt idx="24">
                  <c:v>600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600</c:v>
                </c:pt>
                <c:pt idx="31">
                  <c:v>600</c:v>
                </c:pt>
                <c:pt idx="32">
                  <c:v>600</c:v>
                </c:pt>
                <c:pt idx="33">
                  <c:v>600</c:v>
                </c:pt>
                <c:pt idx="34">
                  <c:v>600</c:v>
                </c:pt>
                <c:pt idx="35">
                  <c:v>600</c:v>
                </c:pt>
                <c:pt idx="36">
                  <c:v>600</c:v>
                </c:pt>
                <c:pt idx="37">
                  <c:v>600</c:v>
                </c:pt>
                <c:pt idx="38">
                  <c:v>600</c:v>
                </c:pt>
                <c:pt idx="39">
                  <c:v>600</c:v>
                </c:pt>
                <c:pt idx="40">
                  <c:v>600</c:v>
                </c:pt>
                <c:pt idx="41">
                  <c:v>600</c:v>
                </c:pt>
                <c:pt idx="42">
                  <c:v>600</c:v>
                </c:pt>
                <c:pt idx="43">
                  <c:v>600</c:v>
                </c:pt>
                <c:pt idx="44">
                  <c:v>600</c:v>
                </c:pt>
                <c:pt idx="45">
                  <c:v>600</c:v>
                </c:pt>
                <c:pt idx="46">
                  <c:v>600</c:v>
                </c:pt>
                <c:pt idx="47">
                  <c:v>600</c:v>
                </c:pt>
                <c:pt idx="48">
                  <c:v>600</c:v>
                </c:pt>
                <c:pt idx="49">
                  <c:v>600</c:v>
                </c:pt>
                <c:pt idx="50">
                  <c:v>600</c:v>
                </c:pt>
                <c:pt idx="51">
                  <c:v>600</c:v>
                </c:pt>
                <c:pt idx="52">
                  <c:v>600</c:v>
                </c:pt>
                <c:pt idx="53">
                  <c:v>600</c:v>
                </c:pt>
                <c:pt idx="54">
                  <c:v>600</c:v>
                </c:pt>
                <c:pt idx="55">
                  <c:v>600</c:v>
                </c:pt>
                <c:pt idx="56">
                  <c:v>600</c:v>
                </c:pt>
                <c:pt idx="57">
                  <c:v>600</c:v>
                </c:pt>
                <c:pt idx="58">
                  <c:v>600</c:v>
                </c:pt>
                <c:pt idx="59">
                  <c:v>600</c:v>
                </c:pt>
                <c:pt idx="60">
                  <c:v>600</c:v>
                </c:pt>
                <c:pt idx="61">
                  <c:v>600</c:v>
                </c:pt>
                <c:pt idx="62">
                  <c:v>600</c:v>
                </c:pt>
                <c:pt idx="63">
                  <c:v>600</c:v>
                </c:pt>
                <c:pt idx="64">
                  <c:v>600</c:v>
                </c:pt>
                <c:pt idx="65">
                  <c:v>600</c:v>
                </c:pt>
                <c:pt idx="66">
                  <c:v>600</c:v>
                </c:pt>
                <c:pt idx="67">
                  <c:v>600</c:v>
                </c:pt>
                <c:pt idx="68">
                  <c:v>600</c:v>
                </c:pt>
                <c:pt idx="69">
                  <c:v>600</c:v>
                </c:pt>
                <c:pt idx="70">
                  <c:v>600</c:v>
                </c:pt>
                <c:pt idx="71">
                  <c:v>600</c:v>
                </c:pt>
                <c:pt idx="72">
                  <c:v>600</c:v>
                </c:pt>
              </c:numCache>
            </c:numRef>
          </c:val>
        </c:ser>
        <c:ser>
          <c:idx val="4"/>
          <c:order val="4"/>
          <c:spPr>
            <a:solidFill>
              <a:srgbClr val="FF0000"/>
            </a:solidFill>
            <a:ln w="25400">
              <a:noFill/>
            </a:ln>
          </c:spPr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[1]Grafer!$Y$296:$Y$368</c:f>
              <c:numCache>
                <c:formatCode>General</c:formatCode>
                <c:ptCount val="73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10000</c:v>
                </c:pt>
                <c:pt idx="36">
                  <c:v>10000</c:v>
                </c:pt>
                <c:pt idx="37">
                  <c:v>10000</c:v>
                </c:pt>
                <c:pt idx="38">
                  <c:v>10000</c:v>
                </c:pt>
                <c:pt idx="39">
                  <c:v>10000</c:v>
                </c:pt>
                <c:pt idx="40">
                  <c:v>10000</c:v>
                </c:pt>
                <c:pt idx="41">
                  <c:v>10000</c:v>
                </c:pt>
                <c:pt idx="42">
                  <c:v>10000</c:v>
                </c:pt>
                <c:pt idx="43">
                  <c:v>10000</c:v>
                </c:pt>
                <c:pt idx="44">
                  <c:v>10000</c:v>
                </c:pt>
                <c:pt idx="45">
                  <c:v>10000</c:v>
                </c:pt>
                <c:pt idx="46">
                  <c:v>10000</c:v>
                </c:pt>
                <c:pt idx="47">
                  <c:v>10000</c:v>
                </c:pt>
                <c:pt idx="48">
                  <c:v>10000</c:v>
                </c:pt>
                <c:pt idx="49">
                  <c:v>10000</c:v>
                </c:pt>
                <c:pt idx="50">
                  <c:v>10000</c:v>
                </c:pt>
                <c:pt idx="51">
                  <c:v>10000</c:v>
                </c:pt>
                <c:pt idx="52">
                  <c:v>10000</c:v>
                </c:pt>
                <c:pt idx="53">
                  <c:v>10000</c:v>
                </c:pt>
                <c:pt idx="54">
                  <c:v>10000</c:v>
                </c:pt>
                <c:pt idx="55">
                  <c:v>10000</c:v>
                </c:pt>
                <c:pt idx="56">
                  <c:v>10000</c:v>
                </c:pt>
                <c:pt idx="57">
                  <c:v>10000</c:v>
                </c:pt>
                <c:pt idx="58">
                  <c:v>10000</c:v>
                </c:pt>
                <c:pt idx="59">
                  <c:v>10000</c:v>
                </c:pt>
                <c:pt idx="60">
                  <c:v>10000</c:v>
                </c:pt>
                <c:pt idx="61">
                  <c:v>10000</c:v>
                </c:pt>
                <c:pt idx="62">
                  <c:v>10000</c:v>
                </c:pt>
                <c:pt idx="63">
                  <c:v>10000</c:v>
                </c:pt>
                <c:pt idx="64">
                  <c:v>10000</c:v>
                </c:pt>
                <c:pt idx="65">
                  <c:v>10000</c:v>
                </c:pt>
                <c:pt idx="66">
                  <c:v>10000</c:v>
                </c:pt>
                <c:pt idx="67">
                  <c:v>10000</c:v>
                </c:pt>
                <c:pt idx="68">
                  <c:v>10000</c:v>
                </c:pt>
                <c:pt idx="69">
                  <c:v>10000</c:v>
                </c:pt>
                <c:pt idx="70">
                  <c:v>10000</c:v>
                </c:pt>
                <c:pt idx="71">
                  <c:v>10000</c:v>
                </c:pt>
                <c:pt idx="72">
                  <c:v>10000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229032"/>
        <c:axId val="326662432"/>
      </c:areaChart>
      <c:lineChart>
        <c:grouping val="standard"/>
        <c:varyColors val="0"/>
        <c:ser>
          <c:idx val="6"/>
          <c:order val="5"/>
          <c:tx>
            <c:strRef>
              <c:f>'Ark1'!$E$1</c:f>
              <c:strCache>
                <c:ptCount val="1"/>
                <c:pt idx="0">
                  <c:v>Total nitrogen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10"/>
            <c:bubble3D val="0"/>
            <c:spPr>
              <a:ln w="12700">
                <a:noFill/>
                <a:prstDash val="solid"/>
              </a:ln>
            </c:spPr>
          </c:dPt>
          <c:dPt>
            <c:idx val="18"/>
            <c:bubble3D val="0"/>
            <c:spPr>
              <a:ln w="12700">
                <a:noFill/>
                <a:prstDash val="solid"/>
              </a:ln>
            </c:spPr>
          </c:dPt>
          <c:dPt>
            <c:idx val="41"/>
            <c:bubble3D val="0"/>
            <c:spPr>
              <a:ln w="12700">
                <a:noFill/>
                <a:prstDash val="solid"/>
              </a:ln>
            </c:spPr>
          </c:dPt>
          <c:dPt>
            <c:idx val="48"/>
            <c:bubble3D val="0"/>
            <c:spPr>
              <a:ln w="12700">
                <a:noFill/>
                <a:prstDash val="solid"/>
              </a:ln>
            </c:spPr>
          </c:dPt>
          <c:dPt>
            <c:idx val="56"/>
            <c:bubble3D val="0"/>
            <c:spPr>
              <a:ln w="12700">
                <a:noFill/>
                <a:prstDash val="solid"/>
              </a:ln>
            </c:spPr>
          </c:dPt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'Ark1'!$E$339:$E$407</c:f>
              <c:numCache>
                <c:formatCode>General</c:formatCode>
                <c:ptCount val="69"/>
                <c:pt idx="1">
                  <c:v>3111</c:v>
                </c:pt>
                <c:pt idx="2">
                  <c:v>4176</c:v>
                </c:pt>
                <c:pt idx="3">
                  <c:v>4460</c:v>
                </c:pt>
                <c:pt idx="4">
                  <c:v>4700</c:v>
                </c:pt>
                <c:pt idx="5">
                  <c:v>4360</c:v>
                </c:pt>
                <c:pt idx="6">
                  <c:v>4492</c:v>
                </c:pt>
                <c:pt idx="7">
                  <c:v>3230</c:v>
                </c:pt>
                <c:pt idx="8">
                  <c:v>3280</c:v>
                </c:pt>
                <c:pt idx="9">
                  <c:v>2030</c:v>
                </c:pt>
                <c:pt idx="11">
                  <c:v>2490</c:v>
                </c:pt>
                <c:pt idx="12">
                  <c:v>2170</c:v>
                </c:pt>
                <c:pt idx="13">
                  <c:v>1770</c:v>
                </c:pt>
                <c:pt idx="14">
                  <c:v>2040</c:v>
                </c:pt>
                <c:pt idx="15">
                  <c:v>1660</c:v>
                </c:pt>
                <c:pt idx="16">
                  <c:v>1700</c:v>
                </c:pt>
                <c:pt idx="17">
                  <c:v>2300</c:v>
                </c:pt>
                <c:pt idx="18">
                  <c:v>2700</c:v>
                </c:pt>
                <c:pt idx="20">
                  <c:v>2500</c:v>
                </c:pt>
                <c:pt idx="21">
                  <c:v>1800</c:v>
                </c:pt>
                <c:pt idx="22">
                  <c:v>2100</c:v>
                </c:pt>
                <c:pt idx="23">
                  <c:v>3200</c:v>
                </c:pt>
                <c:pt idx="24">
                  <c:v>3100</c:v>
                </c:pt>
                <c:pt idx="25">
                  <c:v>2400</c:v>
                </c:pt>
                <c:pt idx="27">
                  <c:v>2500</c:v>
                </c:pt>
                <c:pt idx="28">
                  <c:v>2700</c:v>
                </c:pt>
                <c:pt idx="29">
                  <c:v>3400</c:v>
                </c:pt>
                <c:pt idx="30">
                  <c:v>2900</c:v>
                </c:pt>
                <c:pt idx="31">
                  <c:v>2400</c:v>
                </c:pt>
                <c:pt idx="32">
                  <c:v>2000</c:v>
                </c:pt>
                <c:pt idx="33">
                  <c:v>2900</c:v>
                </c:pt>
                <c:pt idx="34">
                  <c:v>2700</c:v>
                </c:pt>
                <c:pt idx="36">
                  <c:v>2500</c:v>
                </c:pt>
                <c:pt idx="37">
                  <c:v>2000</c:v>
                </c:pt>
                <c:pt idx="38">
                  <c:v>2700</c:v>
                </c:pt>
                <c:pt idx="39">
                  <c:v>3200</c:v>
                </c:pt>
                <c:pt idx="40">
                  <c:v>2900</c:v>
                </c:pt>
                <c:pt idx="41">
                  <c:v>3500</c:v>
                </c:pt>
                <c:pt idx="42">
                  <c:v>2900</c:v>
                </c:pt>
                <c:pt idx="44">
                  <c:v>2500</c:v>
                </c:pt>
                <c:pt idx="45">
                  <c:v>4500</c:v>
                </c:pt>
                <c:pt idx="46">
                  <c:v>4700</c:v>
                </c:pt>
                <c:pt idx="47">
                  <c:v>4400</c:v>
                </c:pt>
                <c:pt idx="48">
                  <c:v>4300</c:v>
                </c:pt>
                <c:pt idx="49">
                  <c:v>3100</c:v>
                </c:pt>
                <c:pt idx="50">
                  <c:v>2700</c:v>
                </c:pt>
                <c:pt idx="52">
                  <c:v>2300</c:v>
                </c:pt>
                <c:pt idx="53">
                  <c:v>2100</c:v>
                </c:pt>
                <c:pt idx="54">
                  <c:v>3100</c:v>
                </c:pt>
                <c:pt idx="55">
                  <c:v>3200</c:v>
                </c:pt>
                <c:pt idx="56">
                  <c:v>4700</c:v>
                </c:pt>
                <c:pt idx="57">
                  <c:v>4500</c:v>
                </c:pt>
                <c:pt idx="58">
                  <c:v>3000</c:v>
                </c:pt>
                <c:pt idx="59">
                  <c:v>3000</c:v>
                </c:pt>
                <c:pt idx="61">
                  <c:v>3200</c:v>
                </c:pt>
                <c:pt idx="62">
                  <c:v>3200</c:v>
                </c:pt>
                <c:pt idx="63">
                  <c:v>2300</c:v>
                </c:pt>
                <c:pt idx="64">
                  <c:v>3900</c:v>
                </c:pt>
                <c:pt idx="65">
                  <c:v>4200</c:v>
                </c:pt>
                <c:pt idx="66">
                  <c:v>3000</c:v>
                </c:pt>
                <c:pt idx="67">
                  <c:v>2300</c:v>
                </c:pt>
                <c:pt idx="68">
                  <c:v>3400</c:v>
                </c:pt>
              </c:numCache>
            </c:numRef>
          </c:val>
          <c:smooth val="0"/>
        </c:ser>
        <c:ser>
          <c:idx val="11"/>
          <c:order val="6"/>
          <c:tx>
            <c:strRef>
              <c:f>[1]Grafer!$G$1</c:f>
              <c:strCache>
                <c:ptCount val="1"/>
                <c:pt idx="0">
                  <c:v>Nitrat/nitritt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10"/>
            <c:bubble3D val="0"/>
            <c:spPr>
              <a:ln w="12700">
                <a:noFill/>
                <a:prstDash val="solid"/>
              </a:ln>
            </c:spPr>
          </c:dPt>
          <c:dPt>
            <c:idx val="18"/>
            <c:bubble3D val="0"/>
            <c:spPr>
              <a:ln w="12700">
                <a:noFill/>
                <a:prstDash val="solid"/>
              </a:ln>
            </c:spPr>
          </c:dPt>
          <c:dPt>
            <c:idx val="41"/>
            <c:bubble3D val="0"/>
            <c:spPr>
              <a:ln w="12700">
                <a:noFill/>
                <a:prstDash val="solid"/>
              </a:ln>
            </c:spPr>
          </c:dPt>
          <c:dPt>
            <c:idx val="48"/>
            <c:bubble3D val="0"/>
            <c:spPr>
              <a:ln w="12700">
                <a:noFill/>
                <a:prstDash val="solid"/>
              </a:ln>
            </c:spPr>
          </c:dPt>
          <c:dPt>
            <c:idx val="56"/>
            <c:bubble3D val="0"/>
            <c:spPr>
              <a:ln w="12700">
                <a:noFill/>
                <a:prstDash val="solid"/>
              </a:ln>
            </c:spPr>
          </c:dPt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'Ark1'!$G$339:$G$407</c:f>
              <c:numCache>
                <c:formatCode>0</c:formatCode>
                <c:ptCount val="69"/>
                <c:pt idx="2">
                  <c:v>3965</c:v>
                </c:pt>
                <c:pt idx="3">
                  <c:v>4102</c:v>
                </c:pt>
                <c:pt idx="4">
                  <c:v>4800</c:v>
                </c:pt>
                <c:pt idx="5">
                  <c:v>4193</c:v>
                </c:pt>
                <c:pt idx="6">
                  <c:v>3919</c:v>
                </c:pt>
                <c:pt idx="7">
                  <c:v>2950</c:v>
                </c:pt>
                <c:pt idx="8">
                  <c:v>2870</c:v>
                </c:pt>
                <c:pt idx="9">
                  <c:v>1890</c:v>
                </c:pt>
                <c:pt idx="11">
                  <c:v>2060</c:v>
                </c:pt>
                <c:pt idx="12">
                  <c:v>1770</c:v>
                </c:pt>
                <c:pt idx="13">
                  <c:v>1490</c:v>
                </c:pt>
                <c:pt idx="14">
                  <c:v>1750</c:v>
                </c:pt>
                <c:pt idx="15">
                  <c:v>1660</c:v>
                </c:pt>
                <c:pt idx="16">
                  <c:v>1400</c:v>
                </c:pt>
                <c:pt idx="17">
                  <c:v>2000</c:v>
                </c:pt>
                <c:pt idx="18">
                  <c:v>2400</c:v>
                </c:pt>
                <c:pt idx="20">
                  <c:v>2300</c:v>
                </c:pt>
                <c:pt idx="21">
                  <c:v>1700</c:v>
                </c:pt>
                <c:pt idx="22">
                  <c:v>1700</c:v>
                </c:pt>
                <c:pt idx="23">
                  <c:v>3200</c:v>
                </c:pt>
                <c:pt idx="24">
                  <c:v>2900</c:v>
                </c:pt>
                <c:pt idx="25">
                  <c:v>2000</c:v>
                </c:pt>
                <c:pt idx="27">
                  <c:v>2400</c:v>
                </c:pt>
                <c:pt idx="28">
                  <c:v>2500</c:v>
                </c:pt>
                <c:pt idx="29">
                  <c:v>3000</c:v>
                </c:pt>
                <c:pt idx="30">
                  <c:v>2800</c:v>
                </c:pt>
                <c:pt idx="31">
                  <c:v>2100</c:v>
                </c:pt>
                <c:pt idx="32">
                  <c:v>1700</c:v>
                </c:pt>
                <c:pt idx="33">
                  <c:v>2100</c:v>
                </c:pt>
                <c:pt idx="34">
                  <c:v>2400</c:v>
                </c:pt>
                <c:pt idx="36">
                  <c:v>2400</c:v>
                </c:pt>
                <c:pt idx="37">
                  <c:v>2000</c:v>
                </c:pt>
                <c:pt idx="38">
                  <c:v>2300</c:v>
                </c:pt>
                <c:pt idx="39">
                  <c:v>2900</c:v>
                </c:pt>
                <c:pt idx="40">
                  <c:v>2700</c:v>
                </c:pt>
                <c:pt idx="41">
                  <c:v>2800</c:v>
                </c:pt>
                <c:pt idx="42">
                  <c:v>2900</c:v>
                </c:pt>
                <c:pt idx="44">
                  <c:v>2400</c:v>
                </c:pt>
                <c:pt idx="45">
                  <c:v>4300</c:v>
                </c:pt>
                <c:pt idx="46">
                  <c:v>4600</c:v>
                </c:pt>
                <c:pt idx="47">
                  <c:v>4400</c:v>
                </c:pt>
                <c:pt idx="48">
                  <c:v>4100</c:v>
                </c:pt>
                <c:pt idx="49">
                  <c:v>3000</c:v>
                </c:pt>
                <c:pt idx="50">
                  <c:v>2500</c:v>
                </c:pt>
                <c:pt idx="52">
                  <c:v>1900</c:v>
                </c:pt>
                <c:pt idx="53">
                  <c:v>1800</c:v>
                </c:pt>
                <c:pt idx="54">
                  <c:v>2900</c:v>
                </c:pt>
                <c:pt idx="55">
                  <c:v>2900</c:v>
                </c:pt>
                <c:pt idx="56">
                  <c:v>4800</c:v>
                </c:pt>
                <c:pt idx="57">
                  <c:v>4000</c:v>
                </c:pt>
                <c:pt idx="58">
                  <c:v>2900</c:v>
                </c:pt>
                <c:pt idx="59">
                  <c:v>2800</c:v>
                </c:pt>
                <c:pt idx="61">
                  <c:v>3000</c:v>
                </c:pt>
                <c:pt idx="62">
                  <c:v>2900</c:v>
                </c:pt>
                <c:pt idx="63">
                  <c:v>2100</c:v>
                </c:pt>
                <c:pt idx="64">
                  <c:v>3700</c:v>
                </c:pt>
                <c:pt idx="65">
                  <c:v>3800</c:v>
                </c:pt>
                <c:pt idx="66">
                  <c:v>3000</c:v>
                </c:pt>
                <c:pt idx="67">
                  <c:v>2100</c:v>
                </c:pt>
                <c:pt idx="68">
                  <c:v>2900</c:v>
                </c:pt>
              </c:numCache>
            </c:numRef>
          </c:val>
          <c:smooth val="0"/>
        </c:ser>
        <c:ser>
          <c:idx val="5"/>
          <c:order val="7"/>
          <c:tx>
            <c:strRef>
              <c:f>[1]Grafer!$F$1</c:f>
              <c:strCache>
                <c:ptCount val="1"/>
                <c:pt idx="0">
                  <c:v>Ammonium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10"/>
            <c:bubble3D val="0"/>
            <c:spPr>
              <a:ln w="12700">
                <a:noFill/>
                <a:prstDash val="solid"/>
              </a:ln>
            </c:spPr>
          </c:dPt>
          <c:dPt>
            <c:idx val="18"/>
            <c:bubble3D val="0"/>
            <c:spPr>
              <a:ln w="12700">
                <a:noFill/>
                <a:prstDash val="solid"/>
              </a:ln>
            </c:spPr>
          </c:dPt>
          <c:dPt>
            <c:idx val="41"/>
            <c:bubble3D val="0"/>
            <c:spPr>
              <a:ln w="12700">
                <a:noFill/>
                <a:prstDash val="solid"/>
              </a:ln>
            </c:spPr>
          </c:dPt>
          <c:dPt>
            <c:idx val="48"/>
            <c:bubble3D val="0"/>
            <c:spPr>
              <a:ln w="12700">
                <a:noFill/>
                <a:prstDash val="solid"/>
              </a:ln>
            </c:spPr>
          </c:dPt>
          <c:dPt>
            <c:idx val="56"/>
            <c:bubble3D val="0"/>
            <c:spPr>
              <a:ln w="12700">
                <a:noFill/>
                <a:prstDash val="solid"/>
              </a:ln>
            </c:spPr>
          </c:dPt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'Ark1'!$F$339:$F$407</c:f>
              <c:numCache>
                <c:formatCode>0</c:formatCode>
                <c:ptCount val="69"/>
                <c:pt idx="1">
                  <c:v>71</c:v>
                </c:pt>
                <c:pt idx="2">
                  <c:v>5</c:v>
                </c:pt>
                <c:pt idx="3">
                  <c:v>12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</c:v>
                </c:pt>
                <c:pt idx="9">
                  <c:v>28</c:v>
                </c:pt>
                <c:pt idx="11">
                  <c:v>8</c:v>
                </c:pt>
                <c:pt idx="12">
                  <c:v>17</c:v>
                </c:pt>
                <c:pt idx="13">
                  <c:v>17</c:v>
                </c:pt>
                <c:pt idx="14">
                  <c:v>11</c:v>
                </c:pt>
                <c:pt idx="15">
                  <c:v>8</c:v>
                </c:pt>
                <c:pt idx="16">
                  <c:v>20</c:v>
                </c:pt>
                <c:pt idx="17">
                  <c:v>12</c:v>
                </c:pt>
                <c:pt idx="18">
                  <c:v>10</c:v>
                </c:pt>
                <c:pt idx="20">
                  <c:v>13</c:v>
                </c:pt>
                <c:pt idx="21">
                  <c:v>22</c:v>
                </c:pt>
                <c:pt idx="22">
                  <c:v>25</c:v>
                </c:pt>
                <c:pt idx="23" formatCode="0.0">
                  <c:v>7.9</c:v>
                </c:pt>
                <c:pt idx="24">
                  <c:v>11</c:v>
                </c:pt>
                <c:pt idx="25">
                  <c:v>22</c:v>
                </c:pt>
                <c:pt idx="27">
                  <c:v>11</c:v>
                </c:pt>
                <c:pt idx="28">
                  <c:v>14</c:v>
                </c:pt>
                <c:pt idx="29">
                  <c:v>15</c:v>
                </c:pt>
                <c:pt idx="30">
                  <c:v>11</c:v>
                </c:pt>
                <c:pt idx="31">
                  <c:v>9.3000000000000007</c:v>
                </c:pt>
                <c:pt idx="32">
                  <c:v>16</c:v>
                </c:pt>
                <c:pt idx="33">
                  <c:v>21</c:v>
                </c:pt>
                <c:pt idx="34">
                  <c:v>21</c:v>
                </c:pt>
                <c:pt idx="36" formatCode="0.0">
                  <c:v>8.4</c:v>
                </c:pt>
                <c:pt idx="37">
                  <c:v>14</c:v>
                </c:pt>
                <c:pt idx="38">
                  <c:v>22</c:v>
                </c:pt>
                <c:pt idx="39">
                  <c:v>14</c:v>
                </c:pt>
                <c:pt idx="40">
                  <c:v>16</c:v>
                </c:pt>
                <c:pt idx="41">
                  <c:v>12</c:v>
                </c:pt>
                <c:pt idx="42">
                  <c:v>11</c:v>
                </c:pt>
                <c:pt idx="44">
                  <c:v>15</c:v>
                </c:pt>
                <c:pt idx="45">
                  <c:v>12</c:v>
                </c:pt>
                <c:pt idx="46">
                  <c:v>13</c:v>
                </c:pt>
                <c:pt idx="47">
                  <c:v>13</c:v>
                </c:pt>
                <c:pt idx="48">
                  <c:v>11</c:v>
                </c:pt>
                <c:pt idx="49" formatCode="0.0">
                  <c:v>9.4</c:v>
                </c:pt>
                <c:pt idx="50" formatCode="0.0">
                  <c:v>9.3000000000000007</c:v>
                </c:pt>
                <c:pt idx="52">
                  <c:v>12</c:v>
                </c:pt>
                <c:pt idx="53">
                  <c:v>12</c:v>
                </c:pt>
                <c:pt idx="54" formatCode="0.0">
                  <c:v>9.3000000000000007</c:v>
                </c:pt>
                <c:pt idx="55">
                  <c:v>13</c:v>
                </c:pt>
                <c:pt idx="56" formatCode="0.0">
                  <c:v>8.6</c:v>
                </c:pt>
                <c:pt idx="57">
                  <c:v>9.6999999999999993</c:v>
                </c:pt>
                <c:pt idx="58">
                  <c:v>8.4</c:v>
                </c:pt>
                <c:pt idx="59">
                  <c:v>16</c:v>
                </c:pt>
                <c:pt idx="61">
                  <c:v>11</c:v>
                </c:pt>
                <c:pt idx="62">
                  <c:v>9.8000000000000007</c:v>
                </c:pt>
                <c:pt idx="63">
                  <c:v>12</c:v>
                </c:pt>
                <c:pt idx="64">
                  <c:v>11</c:v>
                </c:pt>
                <c:pt idx="65" formatCode="0.0">
                  <c:v>13</c:v>
                </c:pt>
                <c:pt idx="66">
                  <c:v>10</c:v>
                </c:pt>
                <c:pt idx="67">
                  <c:v>16</c:v>
                </c:pt>
                <c:pt idx="68">
                  <c:v>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229032"/>
        <c:axId val="326662432"/>
      </c:lineChart>
      <c:dateAx>
        <c:axId val="327229032"/>
        <c:scaling>
          <c:orientation val="minMax"/>
          <c:max val="42369"/>
          <c:min val="39448"/>
        </c:scaling>
        <c:delete val="0"/>
        <c:axPos val="b"/>
        <c:numFmt formatCode="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26662432"/>
        <c:crosses val="autoZero"/>
        <c:auto val="0"/>
        <c:lblOffset val="100"/>
        <c:baseTimeUnit val="days"/>
        <c:majorUnit val="1"/>
        <c:majorTimeUnit val="years"/>
        <c:minorUnit val="1"/>
        <c:minorTimeUnit val="years"/>
      </c:dateAx>
      <c:valAx>
        <c:axId val="326662432"/>
        <c:scaling>
          <c:orientation val="minMax"/>
          <c:max val="1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Nitrogen, </a:t>
                </a:r>
                <a:r>
                  <a:rPr lang="el-GR"/>
                  <a:t>μ</a:t>
                </a:r>
                <a:r>
                  <a:rPr lang="nb-NO"/>
                  <a:t>g N/l</a:t>
                </a:r>
              </a:p>
            </c:rich>
          </c:tx>
          <c:layout>
            <c:manualLayout>
              <c:xMode val="edge"/>
              <c:yMode val="edge"/>
              <c:x val="1.4396966069617868E-2"/>
              <c:y val="0.2869211601714342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27229032"/>
        <c:crossesAt val="39448"/>
        <c:crossBetween val="midCat"/>
        <c:majorUnit val="2000"/>
        <c:minorUnit val="60"/>
      </c:valAx>
      <c:spPr>
        <a:noFill/>
        <a:ln w="12700">
          <a:solidFill>
            <a:srgbClr val="969696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2145136669631779"/>
          <c:y val="0.19831312225212355"/>
          <c:w val="0.18687898322333138"/>
          <c:h val="0.264417201014430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/>
              <a:t>Sedimentasjonsdam ved Franzefoss pukkverk</a:t>
            </a:r>
          </a:p>
        </c:rich>
      </c:tx>
      <c:layout>
        <c:manualLayout>
          <c:xMode val="edge"/>
          <c:yMode val="edge"/>
          <c:x val="0.36997367466811887"/>
          <c:y val="2.95359866824345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19480044073988"/>
          <c:y val="0.1476802108597185"/>
          <c:w val="0.86618331704352858"/>
          <c:h val="0.69198578025848034"/>
        </c:manualLayout>
      </c:layout>
      <c:areaChart>
        <c:grouping val="stacked"/>
        <c:varyColors val="0"/>
        <c:ser>
          <c:idx val="0"/>
          <c:order val="0"/>
          <c:tx>
            <c:strRef>
              <c:f>[1]Grafer!$H$1</c:f>
              <c:strCache>
                <c:ptCount val="1"/>
                <c:pt idx="0">
                  <c:v>Turbiditet 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[1]Grafer!$U$296:$U$368</c:f>
              <c:numCache>
                <c:formatCode>General</c:formatCode>
                <c:ptCount val="73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  <c:pt idx="20">
                  <c:v>300</c:v>
                </c:pt>
                <c:pt idx="21">
                  <c:v>300</c:v>
                </c:pt>
                <c:pt idx="22">
                  <c:v>300</c:v>
                </c:pt>
                <c:pt idx="23">
                  <c:v>300</c:v>
                </c:pt>
                <c:pt idx="24">
                  <c:v>300</c:v>
                </c:pt>
                <c:pt idx="25">
                  <c:v>300</c:v>
                </c:pt>
                <c:pt idx="26">
                  <c:v>300</c:v>
                </c:pt>
                <c:pt idx="27">
                  <c:v>300</c:v>
                </c:pt>
                <c:pt idx="28">
                  <c:v>300</c:v>
                </c:pt>
                <c:pt idx="29">
                  <c:v>300</c:v>
                </c:pt>
                <c:pt idx="30">
                  <c:v>300</c:v>
                </c:pt>
                <c:pt idx="31">
                  <c:v>300</c:v>
                </c:pt>
                <c:pt idx="32">
                  <c:v>300</c:v>
                </c:pt>
                <c:pt idx="33">
                  <c:v>300</c:v>
                </c:pt>
                <c:pt idx="34">
                  <c:v>300</c:v>
                </c:pt>
                <c:pt idx="35">
                  <c:v>300</c:v>
                </c:pt>
                <c:pt idx="36">
                  <c:v>300</c:v>
                </c:pt>
                <c:pt idx="37">
                  <c:v>300</c:v>
                </c:pt>
                <c:pt idx="38">
                  <c:v>300</c:v>
                </c:pt>
                <c:pt idx="39">
                  <c:v>300</c:v>
                </c:pt>
                <c:pt idx="40">
                  <c:v>300</c:v>
                </c:pt>
                <c:pt idx="41">
                  <c:v>300</c:v>
                </c:pt>
                <c:pt idx="42">
                  <c:v>300</c:v>
                </c:pt>
                <c:pt idx="43">
                  <c:v>300</c:v>
                </c:pt>
                <c:pt idx="44">
                  <c:v>300</c:v>
                </c:pt>
                <c:pt idx="45">
                  <c:v>300</c:v>
                </c:pt>
                <c:pt idx="46">
                  <c:v>300</c:v>
                </c:pt>
                <c:pt idx="47">
                  <c:v>300</c:v>
                </c:pt>
                <c:pt idx="48">
                  <c:v>300</c:v>
                </c:pt>
                <c:pt idx="49">
                  <c:v>300</c:v>
                </c:pt>
                <c:pt idx="50">
                  <c:v>300</c:v>
                </c:pt>
                <c:pt idx="51">
                  <c:v>300</c:v>
                </c:pt>
                <c:pt idx="52">
                  <c:v>300</c:v>
                </c:pt>
                <c:pt idx="53">
                  <c:v>300</c:v>
                </c:pt>
                <c:pt idx="54">
                  <c:v>300</c:v>
                </c:pt>
                <c:pt idx="55">
                  <c:v>300</c:v>
                </c:pt>
                <c:pt idx="56">
                  <c:v>300</c:v>
                </c:pt>
                <c:pt idx="57">
                  <c:v>300</c:v>
                </c:pt>
                <c:pt idx="58">
                  <c:v>300</c:v>
                </c:pt>
                <c:pt idx="59">
                  <c:v>300</c:v>
                </c:pt>
                <c:pt idx="60">
                  <c:v>300</c:v>
                </c:pt>
                <c:pt idx="61">
                  <c:v>300</c:v>
                </c:pt>
                <c:pt idx="62">
                  <c:v>300</c:v>
                </c:pt>
                <c:pt idx="63">
                  <c:v>300</c:v>
                </c:pt>
                <c:pt idx="64">
                  <c:v>300</c:v>
                </c:pt>
                <c:pt idx="65">
                  <c:v>300</c:v>
                </c:pt>
                <c:pt idx="66">
                  <c:v>300</c:v>
                </c:pt>
                <c:pt idx="67">
                  <c:v>300</c:v>
                </c:pt>
                <c:pt idx="68">
                  <c:v>300</c:v>
                </c:pt>
                <c:pt idx="69">
                  <c:v>300</c:v>
                </c:pt>
                <c:pt idx="70">
                  <c:v>300</c:v>
                </c:pt>
                <c:pt idx="71">
                  <c:v>300</c:v>
                </c:pt>
                <c:pt idx="72">
                  <c:v>300</c:v>
                </c:pt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  <a:ln w="25400">
              <a:noFill/>
            </a:ln>
          </c:spPr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[1]Grafer!$V$296:$V$368</c:f>
              <c:numCache>
                <c:formatCode>General</c:formatCode>
                <c:ptCount val="7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</c:numCache>
            </c:numRef>
          </c:val>
        </c:ser>
        <c:ser>
          <c:idx val="2"/>
          <c:order val="2"/>
          <c:spPr>
            <a:solidFill>
              <a:srgbClr val="FFFF00"/>
            </a:solidFill>
            <a:ln w="25400">
              <a:noFill/>
            </a:ln>
          </c:spPr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[1]Grafer!$W$296:$W$368</c:f>
              <c:numCache>
                <c:formatCode>General</c:formatCode>
                <c:ptCount val="73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  <c:pt idx="20">
                  <c:v>200</c:v>
                </c:pt>
                <c:pt idx="21">
                  <c:v>200</c:v>
                </c:pt>
                <c:pt idx="22">
                  <c:v>200</c:v>
                </c:pt>
                <c:pt idx="23">
                  <c:v>200</c:v>
                </c:pt>
                <c:pt idx="24">
                  <c:v>200</c:v>
                </c:pt>
                <c:pt idx="25">
                  <c:v>200</c:v>
                </c:pt>
                <c:pt idx="26">
                  <c:v>200</c:v>
                </c:pt>
                <c:pt idx="27">
                  <c:v>200</c:v>
                </c:pt>
                <c:pt idx="28">
                  <c:v>200</c:v>
                </c:pt>
                <c:pt idx="29">
                  <c:v>200</c:v>
                </c:pt>
                <c:pt idx="30">
                  <c:v>200</c:v>
                </c:pt>
                <c:pt idx="31">
                  <c:v>200</c:v>
                </c:pt>
                <c:pt idx="32">
                  <c:v>200</c:v>
                </c:pt>
                <c:pt idx="33">
                  <c:v>200</c:v>
                </c:pt>
                <c:pt idx="34">
                  <c:v>200</c:v>
                </c:pt>
                <c:pt idx="35">
                  <c:v>200</c:v>
                </c:pt>
                <c:pt idx="36">
                  <c:v>200</c:v>
                </c:pt>
                <c:pt idx="37">
                  <c:v>200</c:v>
                </c:pt>
                <c:pt idx="38">
                  <c:v>200</c:v>
                </c:pt>
                <c:pt idx="39">
                  <c:v>200</c:v>
                </c:pt>
                <c:pt idx="40">
                  <c:v>200</c:v>
                </c:pt>
                <c:pt idx="41">
                  <c:v>200</c:v>
                </c:pt>
                <c:pt idx="42">
                  <c:v>200</c:v>
                </c:pt>
                <c:pt idx="43">
                  <c:v>200</c:v>
                </c:pt>
                <c:pt idx="44">
                  <c:v>200</c:v>
                </c:pt>
                <c:pt idx="45">
                  <c:v>200</c:v>
                </c:pt>
                <c:pt idx="46">
                  <c:v>200</c:v>
                </c:pt>
                <c:pt idx="47">
                  <c:v>200</c:v>
                </c:pt>
                <c:pt idx="48">
                  <c:v>200</c:v>
                </c:pt>
                <c:pt idx="49">
                  <c:v>200</c:v>
                </c:pt>
                <c:pt idx="50">
                  <c:v>200</c:v>
                </c:pt>
                <c:pt idx="51">
                  <c:v>200</c:v>
                </c:pt>
                <c:pt idx="52">
                  <c:v>200</c:v>
                </c:pt>
                <c:pt idx="53">
                  <c:v>200</c:v>
                </c:pt>
                <c:pt idx="54">
                  <c:v>200</c:v>
                </c:pt>
                <c:pt idx="55">
                  <c:v>200</c:v>
                </c:pt>
                <c:pt idx="56">
                  <c:v>200</c:v>
                </c:pt>
                <c:pt idx="57">
                  <c:v>200</c:v>
                </c:pt>
                <c:pt idx="58">
                  <c:v>200</c:v>
                </c:pt>
                <c:pt idx="59">
                  <c:v>200</c:v>
                </c:pt>
                <c:pt idx="60">
                  <c:v>200</c:v>
                </c:pt>
                <c:pt idx="61">
                  <c:v>200</c:v>
                </c:pt>
                <c:pt idx="62">
                  <c:v>200</c:v>
                </c:pt>
                <c:pt idx="63">
                  <c:v>200</c:v>
                </c:pt>
                <c:pt idx="64">
                  <c:v>200</c:v>
                </c:pt>
                <c:pt idx="65">
                  <c:v>200</c:v>
                </c:pt>
                <c:pt idx="66">
                  <c:v>200</c:v>
                </c:pt>
                <c:pt idx="67">
                  <c:v>200</c:v>
                </c:pt>
                <c:pt idx="68">
                  <c:v>200</c:v>
                </c:pt>
                <c:pt idx="69">
                  <c:v>200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</c:numCache>
            </c:numRef>
          </c:val>
        </c:ser>
        <c:ser>
          <c:idx val="3"/>
          <c:order val="3"/>
          <c:spPr>
            <a:solidFill>
              <a:srgbClr val="FF9900"/>
            </a:solidFill>
            <a:ln w="25400">
              <a:noFill/>
            </a:ln>
          </c:spPr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[1]Grafer!$X$296:$X$368</c:f>
              <c:numCache>
                <c:formatCode>General</c:formatCode>
                <c:ptCount val="73"/>
                <c:pt idx="0">
                  <c:v>600</c:v>
                </c:pt>
                <c:pt idx="1">
                  <c:v>600</c:v>
                </c:pt>
                <c:pt idx="2">
                  <c:v>600</c:v>
                </c:pt>
                <c:pt idx="3">
                  <c:v>600</c:v>
                </c:pt>
                <c:pt idx="4">
                  <c:v>600</c:v>
                </c:pt>
                <c:pt idx="5">
                  <c:v>600</c:v>
                </c:pt>
                <c:pt idx="6">
                  <c:v>600</c:v>
                </c:pt>
                <c:pt idx="7">
                  <c:v>600</c:v>
                </c:pt>
                <c:pt idx="8">
                  <c:v>600</c:v>
                </c:pt>
                <c:pt idx="9">
                  <c:v>600</c:v>
                </c:pt>
                <c:pt idx="10">
                  <c:v>600</c:v>
                </c:pt>
                <c:pt idx="11">
                  <c:v>600</c:v>
                </c:pt>
                <c:pt idx="12">
                  <c:v>600</c:v>
                </c:pt>
                <c:pt idx="13">
                  <c:v>600</c:v>
                </c:pt>
                <c:pt idx="14">
                  <c:v>600</c:v>
                </c:pt>
                <c:pt idx="15">
                  <c:v>600</c:v>
                </c:pt>
                <c:pt idx="16">
                  <c:v>600</c:v>
                </c:pt>
                <c:pt idx="17">
                  <c:v>600</c:v>
                </c:pt>
                <c:pt idx="18">
                  <c:v>600</c:v>
                </c:pt>
                <c:pt idx="19">
                  <c:v>600</c:v>
                </c:pt>
                <c:pt idx="20">
                  <c:v>600</c:v>
                </c:pt>
                <c:pt idx="21">
                  <c:v>600</c:v>
                </c:pt>
                <c:pt idx="22">
                  <c:v>600</c:v>
                </c:pt>
                <c:pt idx="23">
                  <c:v>600</c:v>
                </c:pt>
                <c:pt idx="24">
                  <c:v>600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600</c:v>
                </c:pt>
                <c:pt idx="31">
                  <c:v>600</c:v>
                </c:pt>
                <c:pt idx="32">
                  <c:v>600</c:v>
                </c:pt>
                <c:pt idx="33">
                  <c:v>600</c:v>
                </c:pt>
                <c:pt idx="34">
                  <c:v>600</c:v>
                </c:pt>
                <c:pt idx="35">
                  <c:v>600</c:v>
                </c:pt>
                <c:pt idx="36">
                  <c:v>600</c:v>
                </c:pt>
                <c:pt idx="37">
                  <c:v>600</c:v>
                </c:pt>
                <c:pt idx="38">
                  <c:v>600</c:v>
                </c:pt>
                <c:pt idx="39">
                  <c:v>600</c:v>
                </c:pt>
                <c:pt idx="40">
                  <c:v>600</c:v>
                </c:pt>
                <c:pt idx="41">
                  <c:v>600</c:v>
                </c:pt>
                <c:pt idx="42">
                  <c:v>600</c:v>
                </c:pt>
                <c:pt idx="43">
                  <c:v>600</c:v>
                </c:pt>
                <c:pt idx="44">
                  <c:v>600</c:v>
                </c:pt>
                <c:pt idx="45">
                  <c:v>600</c:v>
                </c:pt>
                <c:pt idx="46">
                  <c:v>600</c:v>
                </c:pt>
                <c:pt idx="47">
                  <c:v>600</c:v>
                </c:pt>
                <c:pt idx="48">
                  <c:v>600</c:v>
                </c:pt>
                <c:pt idx="49">
                  <c:v>600</c:v>
                </c:pt>
                <c:pt idx="50">
                  <c:v>600</c:v>
                </c:pt>
                <c:pt idx="51">
                  <c:v>600</c:v>
                </c:pt>
                <c:pt idx="52">
                  <c:v>600</c:v>
                </c:pt>
                <c:pt idx="53">
                  <c:v>600</c:v>
                </c:pt>
                <c:pt idx="54">
                  <c:v>600</c:v>
                </c:pt>
                <c:pt idx="55">
                  <c:v>600</c:v>
                </c:pt>
                <c:pt idx="56">
                  <c:v>600</c:v>
                </c:pt>
                <c:pt idx="57">
                  <c:v>600</c:v>
                </c:pt>
                <c:pt idx="58">
                  <c:v>600</c:v>
                </c:pt>
                <c:pt idx="59">
                  <c:v>600</c:v>
                </c:pt>
                <c:pt idx="60">
                  <c:v>600</c:v>
                </c:pt>
                <c:pt idx="61">
                  <c:v>600</c:v>
                </c:pt>
                <c:pt idx="62">
                  <c:v>600</c:v>
                </c:pt>
                <c:pt idx="63">
                  <c:v>600</c:v>
                </c:pt>
                <c:pt idx="64">
                  <c:v>600</c:v>
                </c:pt>
                <c:pt idx="65">
                  <c:v>600</c:v>
                </c:pt>
                <c:pt idx="66">
                  <c:v>600</c:v>
                </c:pt>
                <c:pt idx="67">
                  <c:v>600</c:v>
                </c:pt>
                <c:pt idx="68">
                  <c:v>600</c:v>
                </c:pt>
                <c:pt idx="69">
                  <c:v>600</c:v>
                </c:pt>
                <c:pt idx="70">
                  <c:v>600</c:v>
                </c:pt>
                <c:pt idx="71">
                  <c:v>600</c:v>
                </c:pt>
                <c:pt idx="72">
                  <c:v>600</c:v>
                </c:pt>
              </c:numCache>
            </c:numRef>
          </c:val>
        </c:ser>
        <c:ser>
          <c:idx val="4"/>
          <c:order val="4"/>
          <c:spPr>
            <a:solidFill>
              <a:srgbClr val="FF0000"/>
            </a:solidFill>
            <a:ln w="25400">
              <a:noFill/>
            </a:ln>
          </c:spPr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[1]Grafer!$Y$296:$Y$369</c:f>
              <c:numCache>
                <c:formatCode>General</c:formatCode>
                <c:ptCount val="74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10000</c:v>
                </c:pt>
                <c:pt idx="36">
                  <c:v>10000</c:v>
                </c:pt>
                <c:pt idx="37">
                  <c:v>10000</c:v>
                </c:pt>
                <c:pt idx="38">
                  <c:v>10000</c:v>
                </c:pt>
                <c:pt idx="39">
                  <c:v>10000</c:v>
                </c:pt>
                <c:pt idx="40">
                  <c:v>10000</c:v>
                </c:pt>
                <c:pt idx="41">
                  <c:v>10000</c:v>
                </c:pt>
                <c:pt idx="42">
                  <c:v>10000</c:v>
                </c:pt>
                <c:pt idx="43">
                  <c:v>10000</c:v>
                </c:pt>
                <c:pt idx="44">
                  <c:v>10000</c:v>
                </c:pt>
                <c:pt idx="45">
                  <c:v>10000</c:v>
                </c:pt>
                <c:pt idx="46">
                  <c:v>10000</c:v>
                </c:pt>
                <c:pt idx="47">
                  <c:v>10000</c:v>
                </c:pt>
                <c:pt idx="48">
                  <c:v>10000</c:v>
                </c:pt>
                <c:pt idx="49">
                  <c:v>10000</c:v>
                </c:pt>
                <c:pt idx="50">
                  <c:v>10000</c:v>
                </c:pt>
                <c:pt idx="51">
                  <c:v>10000</c:v>
                </c:pt>
                <c:pt idx="52">
                  <c:v>10000</c:v>
                </c:pt>
                <c:pt idx="53">
                  <c:v>10000</c:v>
                </c:pt>
                <c:pt idx="54">
                  <c:v>10000</c:v>
                </c:pt>
                <c:pt idx="55">
                  <c:v>10000</c:v>
                </c:pt>
                <c:pt idx="56">
                  <c:v>10000</c:v>
                </c:pt>
                <c:pt idx="57">
                  <c:v>10000</c:v>
                </c:pt>
                <c:pt idx="58">
                  <c:v>10000</c:v>
                </c:pt>
                <c:pt idx="59">
                  <c:v>10000</c:v>
                </c:pt>
                <c:pt idx="60">
                  <c:v>10000</c:v>
                </c:pt>
                <c:pt idx="61">
                  <c:v>10000</c:v>
                </c:pt>
                <c:pt idx="62">
                  <c:v>10000</c:v>
                </c:pt>
                <c:pt idx="63">
                  <c:v>10000</c:v>
                </c:pt>
                <c:pt idx="64">
                  <c:v>10000</c:v>
                </c:pt>
                <c:pt idx="65">
                  <c:v>10000</c:v>
                </c:pt>
                <c:pt idx="66">
                  <c:v>10000</c:v>
                </c:pt>
                <c:pt idx="67">
                  <c:v>10000</c:v>
                </c:pt>
                <c:pt idx="68">
                  <c:v>10000</c:v>
                </c:pt>
                <c:pt idx="69">
                  <c:v>10000</c:v>
                </c:pt>
                <c:pt idx="70">
                  <c:v>10000</c:v>
                </c:pt>
                <c:pt idx="71">
                  <c:v>10000</c:v>
                </c:pt>
                <c:pt idx="72">
                  <c:v>10000</c:v>
                </c:pt>
                <c:pt idx="73">
                  <c:v>10000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495240"/>
        <c:axId val="186745224"/>
      </c:areaChart>
      <c:lineChart>
        <c:grouping val="standard"/>
        <c:varyColors val="0"/>
        <c:ser>
          <c:idx val="6"/>
          <c:order val="5"/>
          <c:tx>
            <c:strRef>
              <c:f>'Ark1'!$E$1</c:f>
              <c:strCache>
                <c:ptCount val="1"/>
                <c:pt idx="0">
                  <c:v>Total nitrogen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10"/>
            <c:bubble3D val="0"/>
            <c:spPr>
              <a:ln w="12700">
                <a:noFill/>
                <a:prstDash val="solid"/>
              </a:ln>
            </c:spPr>
          </c:dPt>
          <c:dPt>
            <c:idx val="18"/>
            <c:bubble3D val="0"/>
            <c:spPr>
              <a:ln w="12700">
                <a:noFill/>
                <a:prstDash val="solid"/>
              </a:ln>
            </c:spPr>
          </c:dPt>
          <c:dPt>
            <c:idx val="41"/>
            <c:bubble3D val="0"/>
            <c:spPr>
              <a:ln w="12700">
                <a:noFill/>
                <a:prstDash val="solid"/>
              </a:ln>
            </c:spPr>
          </c:dPt>
          <c:dPt>
            <c:idx val="48"/>
            <c:bubble3D val="0"/>
            <c:spPr>
              <a:ln w="12700">
                <a:noFill/>
                <a:prstDash val="solid"/>
              </a:ln>
            </c:spPr>
          </c:dPt>
          <c:dPt>
            <c:idx val="56"/>
            <c:bubble3D val="0"/>
            <c:spPr>
              <a:ln w="12700">
                <a:noFill/>
                <a:prstDash val="solid"/>
              </a:ln>
            </c:spPr>
          </c:dPt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'Ark1'!$E$411:$E$479</c:f>
              <c:numCache>
                <c:formatCode>General</c:formatCode>
                <c:ptCount val="69"/>
                <c:pt idx="1">
                  <c:v>6715</c:v>
                </c:pt>
                <c:pt idx="2">
                  <c:v>7395</c:v>
                </c:pt>
                <c:pt idx="3">
                  <c:v>9118</c:v>
                </c:pt>
                <c:pt idx="4">
                  <c:v>10000</c:v>
                </c:pt>
                <c:pt idx="5" formatCode="0">
                  <c:v>9680</c:v>
                </c:pt>
                <c:pt idx="6">
                  <c:v>9750</c:v>
                </c:pt>
                <c:pt idx="7">
                  <c:v>7600</c:v>
                </c:pt>
                <c:pt idx="8">
                  <c:v>4950</c:v>
                </c:pt>
                <c:pt idx="9">
                  <c:v>3290</c:v>
                </c:pt>
                <c:pt idx="11">
                  <c:v>3060</c:v>
                </c:pt>
                <c:pt idx="12">
                  <c:v>3500</c:v>
                </c:pt>
                <c:pt idx="13">
                  <c:v>2430</c:v>
                </c:pt>
                <c:pt idx="14">
                  <c:v>3140</c:v>
                </c:pt>
                <c:pt idx="15">
                  <c:v>2810</c:v>
                </c:pt>
                <c:pt idx="16">
                  <c:v>3200</c:v>
                </c:pt>
                <c:pt idx="17">
                  <c:v>3300</c:v>
                </c:pt>
                <c:pt idx="18">
                  <c:v>3900</c:v>
                </c:pt>
                <c:pt idx="20">
                  <c:v>3600</c:v>
                </c:pt>
                <c:pt idx="21">
                  <c:v>3600</c:v>
                </c:pt>
                <c:pt idx="22">
                  <c:v>4800</c:v>
                </c:pt>
                <c:pt idx="23">
                  <c:v>6300</c:v>
                </c:pt>
                <c:pt idx="24">
                  <c:v>5600</c:v>
                </c:pt>
                <c:pt idx="25">
                  <c:v>4300</c:v>
                </c:pt>
                <c:pt idx="27">
                  <c:v>3900</c:v>
                </c:pt>
                <c:pt idx="28">
                  <c:v>4200</c:v>
                </c:pt>
                <c:pt idx="29">
                  <c:v>6200</c:v>
                </c:pt>
                <c:pt idx="30">
                  <c:v>5600</c:v>
                </c:pt>
                <c:pt idx="31">
                  <c:v>3600</c:v>
                </c:pt>
                <c:pt idx="32">
                  <c:v>3600</c:v>
                </c:pt>
                <c:pt idx="33">
                  <c:v>4900</c:v>
                </c:pt>
                <c:pt idx="34">
                  <c:v>4600</c:v>
                </c:pt>
                <c:pt idx="36">
                  <c:v>3600</c:v>
                </c:pt>
                <c:pt idx="37">
                  <c:v>3300</c:v>
                </c:pt>
                <c:pt idx="38">
                  <c:v>5100</c:v>
                </c:pt>
                <c:pt idx="39">
                  <c:v>6100</c:v>
                </c:pt>
                <c:pt idx="40">
                  <c:v>5300</c:v>
                </c:pt>
                <c:pt idx="41">
                  <c:v>5600</c:v>
                </c:pt>
                <c:pt idx="42">
                  <c:v>4000</c:v>
                </c:pt>
                <c:pt idx="44">
                  <c:v>3200</c:v>
                </c:pt>
                <c:pt idx="45">
                  <c:v>9500</c:v>
                </c:pt>
                <c:pt idx="46">
                  <c:v>9700</c:v>
                </c:pt>
                <c:pt idx="47">
                  <c:v>8600</c:v>
                </c:pt>
                <c:pt idx="48">
                  <c:v>8400</c:v>
                </c:pt>
                <c:pt idx="49">
                  <c:v>8000</c:v>
                </c:pt>
                <c:pt idx="50">
                  <c:v>4600</c:v>
                </c:pt>
                <c:pt idx="52">
                  <c:v>3400</c:v>
                </c:pt>
                <c:pt idx="53">
                  <c:v>3600</c:v>
                </c:pt>
                <c:pt idx="54">
                  <c:v>6300</c:v>
                </c:pt>
                <c:pt idx="55">
                  <c:v>4800</c:v>
                </c:pt>
                <c:pt idx="56">
                  <c:v>4700</c:v>
                </c:pt>
                <c:pt idx="57">
                  <c:v>8600</c:v>
                </c:pt>
                <c:pt idx="58">
                  <c:v>4500</c:v>
                </c:pt>
                <c:pt idx="59">
                  <c:v>4800</c:v>
                </c:pt>
                <c:pt idx="61">
                  <c:v>4600</c:v>
                </c:pt>
                <c:pt idx="62">
                  <c:v>3700</c:v>
                </c:pt>
                <c:pt idx="63">
                  <c:v>4400</c:v>
                </c:pt>
                <c:pt idx="64">
                  <c:v>5500</c:v>
                </c:pt>
                <c:pt idx="65">
                  <c:v>6000</c:v>
                </c:pt>
                <c:pt idx="66">
                  <c:v>4800</c:v>
                </c:pt>
                <c:pt idx="67">
                  <c:v>4200</c:v>
                </c:pt>
                <c:pt idx="68">
                  <c:v>4800</c:v>
                </c:pt>
              </c:numCache>
            </c:numRef>
          </c:val>
          <c:smooth val="0"/>
        </c:ser>
        <c:ser>
          <c:idx val="11"/>
          <c:order val="6"/>
          <c:tx>
            <c:strRef>
              <c:f>[1]Grafer!$G$1</c:f>
              <c:strCache>
                <c:ptCount val="1"/>
                <c:pt idx="0">
                  <c:v>Nitrat/nitritt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10"/>
            <c:bubble3D val="0"/>
            <c:spPr>
              <a:ln w="12700">
                <a:noFill/>
                <a:prstDash val="solid"/>
              </a:ln>
            </c:spPr>
          </c:dPt>
          <c:dPt>
            <c:idx val="18"/>
            <c:bubble3D val="0"/>
            <c:spPr>
              <a:ln w="12700">
                <a:noFill/>
                <a:prstDash val="solid"/>
              </a:ln>
            </c:spPr>
          </c:dPt>
          <c:dPt>
            <c:idx val="41"/>
            <c:bubble3D val="0"/>
            <c:spPr>
              <a:ln w="12700">
                <a:noFill/>
                <a:prstDash val="solid"/>
              </a:ln>
            </c:spPr>
          </c:dPt>
          <c:dPt>
            <c:idx val="48"/>
            <c:bubble3D val="0"/>
            <c:spPr>
              <a:ln w="12700">
                <a:noFill/>
                <a:prstDash val="solid"/>
              </a:ln>
            </c:spPr>
          </c:dPt>
          <c:dPt>
            <c:idx val="56"/>
            <c:bubble3D val="0"/>
            <c:spPr>
              <a:ln w="12700">
                <a:noFill/>
                <a:prstDash val="solid"/>
              </a:ln>
            </c:spPr>
          </c:dPt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'Ark1'!$G$411:$G$479</c:f>
              <c:numCache>
                <c:formatCode>0</c:formatCode>
                <c:ptCount val="69"/>
                <c:pt idx="1">
                  <c:v>5798</c:v>
                </c:pt>
                <c:pt idx="2">
                  <c:v>6995</c:v>
                </c:pt>
                <c:pt idx="3">
                  <c:v>8394</c:v>
                </c:pt>
                <c:pt idx="4">
                  <c:v>9900</c:v>
                </c:pt>
                <c:pt idx="5">
                  <c:v>9759</c:v>
                </c:pt>
                <c:pt idx="6">
                  <c:v>8192</c:v>
                </c:pt>
                <c:pt idx="7">
                  <c:v>5570</c:v>
                </c:pt>
                <c:pt idx="8">
                  <c:v>4550</c:v>
                </c:pt>
                <c:pt idx="9">
                  <c:v>3440</c:v>
                </c:pt>
                <c:pt idx="11">
                  <c:v>2800</c:v>
                </c:pt>
                <c:pt idx="12">
                  <c:v>3850</c:v>
                </c:pt>
                <c:pt idx="13">
                  <c:v>2850</c:v>
                </c:pt>
                <c:pt idx="14">
                  <c:v>3220</c:v>
                </c:pt>
                <c:pt idx="15">
                  <c:v>2980</c:v>
                </c:pt>
                <c:pt idx="16">
                  <c:v>1600</c:v>
                </c:pt>
                <c:pt idx="17">
                  <c:v>3300</c:v>
                </c:pt>
                <c:pt idx="18">
                  <c:v>3800</c:v>
                </c:pt>
                <c:pt idx="20">
                  <c:v>3200</c:v>
                </c:pt>
                <c:pt idx="21">
                  <c:v>3900</c:v>
                </c:pt>
                <c:pt idx="22">
                  <c:v>4700</c:v>
                </c:pt>
                <c:pt idx="23">
                  <c:v>6500</c:v>
                </c:pt>
                <c:pt idx="24">
                  <c:v>5800</c:v>
                </c:pt>
                <c:pt idx="25">
                  <c:v>4100</c:v>
                </c:pt>
                <c:pt idx="27">
                  <c:v>3800</c:v>
                </c:pt>
                <c:pt idx="28">
                  <c:v>4100</c:v>
                </c:pt>
                <c:pt idx="29">
                  <c:v>5500</c:v>
                </c:pt>
                <c:pt idx="30">
                  <c:v>5400</c:v>
                </c:pt>
                <c:pt idx="31">
                  <c:v>3700</c:v>
                </c:pt>
                <c:pt idx="32">
                  <c:v>3400</c:v>
                </c:pt>
                <c:pt idx="33">
                  <c:v>4500</c:v>
                </c:pt>
                <c:pt idx="34">
                  <c:v>4300</c:v>
                </c:pt>
                <c:pt idx="36">
                  <c:v>3500</c:v>
                </c:pt>
                <c:pt idx="37">
                  <c:v>3300</c:v>
                </c:pt>
                <c:pt idx="38">
                  <c:v>4900</c:v>
                </c:pt>
                <c:pt idx="39">
                  <c:v>5800</c:v>
                </c:pt>
                <c:pt idx="40">
                  <c:v>5200</c:v>
                </c:pt>
                <c:pt idx="41">
                  <c:v>5600</c:v>
                </c:pt>
                <c:pt idx="42">
                  <c:v>3900</c:v>
                </c:pt>
                <c:pt idx="44">
                  <c:v>3100</c:v>
                </c:pt>
                <c:pt idx="45">
                  <c:v>9200</c:v>
                </c:pt>
                <c:pt idx="46">
                  <c:v>9700</c:v>
                </c:pt>
                <c:pt idx="47">
                  <c:v>9200</c:v>
                </c:pt>
                <c:pt idx="48">
                  <c:v>8100</c:v>
                </c:pt>
                <c:pt idx="49">
                  <c:v>6100</c:v>
                </c:pt>
                <c:pt idx="50">
                  <c:v>4100</c:v>
                </c:pt>
                <c:pt idx="52">
                  <c:v>2900</c:v>
                </c:pt>
                <c:pt idx="53">
                  <c:v>3600</c:v>
                </c:pt>
                <c:pt idx="54">
                  <c:v>5500</c:v>
                </c:pt>
                <c:pt idx="55">
                  <c:v>4600</c:v>
                </c:pt>
                <c:pt idx="56">
                  <c:v>4800</c:v>
                </c:pt>
                <c:pt idx="57">
                  <c:v>7500</c:v>
                </c:pt>
                <c:pt idx="58">
                  <c:v>4300</c:v>
                </c:pt>
                <c:pt idx="59">
                  <c:v>4500</c:v>
                </c:pt>
                <c:pt idx="61">
                  <c:v>4400</c:v>
                </c:pt>
                <c:pt idx="62">
                  <c:v>3500</c:v>
                </c:pt>
                <c:pt idx="63">
                  <c:v>4300</c:v>
                </c:pt>
                <c:pt idx="64">
                  <c:v>5400</c:v>
                </c:pt>
                <c:pt idx="65">
                  <c:v>6000</c:v>
                </c:pt>
                <c:pt idx="66">
                  <c:v>4800</c:v>
                </c:pt>
                <c:pt idx="67">
                  <c:v>3900</c:v>
                </c:pt>
                <c:pt idx="68">
                  <c:v>4100</c:v>
                </c:pt>
              </c:numCache>
            </c:numRef>
          </c:val>
          <c:smooth val="0"/>
        </c:ser>
        <c:ser>
          <c:idx val="5"/>
          <c:order val="7"/>
          <c:tx>
            <c:strRef>
              <c:f>[1]Grafer!$F$1</c:f>
              <c:strCache>
                <c:ptCount val="1"/>
                <c:pt idx="0">
                  <c:v>Ammonium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10"/>
            <c:bubble3D val="0"/>
            <c:spPr>
              <a:ln w="12700">
                <a:noFill/>
                <a:prstDash val="solid"/>
              </a:ln>
            </c:spPr>
          </c:dPt>
          <c:dPt>
            <c:idx val="18"/>
            <c:bubble3D val="0"/>
            <c:spPr>
              <a:ln w="12700">
                <a:noFill/>
                <a:prstDash val="solid"/>
              </a:ln>
            </c:spPr>
          </c:dPt>
          <c:dPt>
            <c:idx val="41"/>
            <c:bubble3D val="0"/>
            <c:spPr>
              <a:ln w="12700">
                <a:noFill/>
                <a:prstDash val="solid"/>
              </a:ln>
            </c:spPr>
          </c:dPt>
          <c:dPt>
            <c:idx val="48"/>
            <c:bubble3D val="0"/>
            <c:spPr>
              <a:ln w="12700">
                <a:noFill/>
                <a:prstDash val="solid"/>
              </a:ln>
            </c:spPr>
          </c:dPt>
          <c:dPt>
            <c:idx val="56"/>
            <c:bubble3D val="0"/>
            <c:spPr>
              <a:ln w="12700">
                <a:noFill/>
                <a:prstDash val="solid"/>
              </a:ln>
            </c:spPr>
          </c:dPt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'Ark1'!$F$411:$F$479</c:f>
              <c:numCache>
                <c:formatCode>0</c:formatCode>
                <c:ptCount val="69"/>
                <c:pt idx="1">
                  <c:v>590</c:v>
                </c:pt>
                <c:pt idx="2">
                  <c:v>160</c:v>
                </c:pt>
                <c:pt idx="3">
                  <c:v>33</c:v>
                </c:pt>
                <c:pt idx="4">
                  <c:v>120</c:v>
                </c:pt>
                <c:pt idx="5">
                  <c:v>0</c:v>
                </c:pt>
                <c:pt idx="6">
                  <c:v>44</c:v>
                </c:pt>
                <c:pt idx="7">
                  <c:v>0</c:v>
                </c:pt>
                <c:pt idx="8">
                  <c:v>4</c:v>
                </c:pt>
                <c:pt idx="9">
                  <c:v>9</c:v>
                </c:pt>
                <c:pt idx="11">
                  <c:v>6</c:v>
                </c:pt>
                <c:pt idx="12">
                  <c:v>13</c:v>
                </c:pt>
                <c:pt idx="13">
                  <c:v>13</c:v>
                </c:pt>
                <c:pt idx="14">
                  <c:v>7</c:v>
                </c:pt>
                <c:pt idx="15">
                  <c:v>5</c:v>
                </c:pt>
                <c:pt idx="16" formatCode="0.0">
                  <c:v>9.6</c:v>
                </c:pt>
                <c:pt idx="17" formatCode="0.0">
                  <c:v>5.7</c:v>
                </c:pt>
                <c:pt idx="18" formatCode="0.0">
                  <c:v>3.2</c:v>
                </c:pt>
                <c:pt idx="20">
                  <c:v>74</c:v>
                </c:pt>
                <c:pt idx="21" formatCode="0.0">
                  <c:v>8.6</c:v>
                </c:pt>
                <c:pt idx="22" formatCode="0.0">
                  <c:v>8.8000000000000007</c:v>
                </c:pt>
                <c:pt idx="23">
                  <c:v>0</c:v>
                </c:pt>
                <c:pt idx="24">
                  <c:v>0</c:v>
                </c:pt>
                <c:pt idx="25" formatCode="0.0">
                  <c:v>9.3000000000000007</c:v>
                </c:pt>
                <c:pt idx="27">
                  <c:v>0</c:v>
                </c:pt>
                <c:pt idx="28">
                  <c:v>7.8</c:v>
                </c:pt>
                <c:pt idx="29">
                  <c:v>640</c:v>
                </c:pt>
                <c:pt idx="30">
                  <c:v>77</c:v>
                </c:pt>
                <c:pt idx="31" formatCode="0.0">
                  <c:v>6.8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6">
                  <c:v>0</c:v>
                </c:pt>
                <c:pt idx="37">
                  <c:v>6.3</c:v>
                </c:pt>
                <c:pt idx="38">
                  <c:v>0</c:v>
                </c:pt>
                <c:pt idx="39">
                  <c:v>0</c:v>
                </c:pt>
                <c:pt idx="40">
                  <c:v>8.3000000000000007</c:v>
                </c:pt>
                <c:pt idx="41">
                  <c:v>0</c:v>
                </c:pt>
                <c:pt idx="42">
                  <c:v>6.9</c:v>
                </c:pt>
                <c:pt idx="44">
                  <c:v>34</c:v>
                </c:pt>
                <c:pt idx="45">
                  <c:v>0</c:v>
                </c:pt>
                <c:pt idx="46">
                  <c:v>100</c:v>
                </c:pt>
                <c:pt idx="47">
                  <c:v>0</c:v>
                </c:pt>
                <c:pt idx="48" formatCode="0.0">
                  <c:v>8.1999999999999993</c:v>
                </c:pt>
                <c:pt idx="49" formatCode="0.0">
                  <c:v>7.4</c:v>
                </c:pt>
                <c:pt idx="50">
                  <c:v>0</c:v>
                </c:pt>
                <c:pt idx="52" formatCode="0.0">
                  <c:v>5.5</c:v>
                </c:pt>
                <c:pt idx="53" formatCode="0.0">
                  <c:v>7.1</c:v>
                </c:pt>
                <c:pt idx="54" formatCode="0.0">
                  <c:v>7.9</c:v>
                </c:pt>
                <c:pt idx="55" formatCode="0.0">
                  <c:v>7.9</c:v>
                </c:pt>
                <c:pt idx="56">
                  <c:v>8.6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1">
                  <c:v>0</c:v>
                </c:pt>
                <c:pt idx="62">
                  <c:v>19</c:v>
                </c:pt>
                <c:pt idx="63">
                  <c:v>0</c:v>
                </c:pt>
                <c:pt idx="64" formatCode="0.0">
                  <c:v>6.1</c:v>
                </c:pt>
                <c:pt idx="65" formatCode="0.0">
                  <c:v>6.8</c:v>
                </c:pt>
                <c:pt idx="66">
                  <c:v>0</c:v>
                </c:pt>
                <c:pt idx="67" formatCode="0.0">
                  <c:v>5.6</c:v>
                </c:pt>
                <c:pt idx="68">
                  <c:v>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495240"/>
        <c:axId val="186745224"/>
      </c:lineChart>
      <c:dateAx>
        <c:axId val="327495240"/>
        <c:scaling>
          <c:orientation val="minMax"/>
          <c:max val="42369"/>
          <c:min val="39448"/>
        </c:scaling>
        <c:delete val="0"/>
        <c:axPos val="b"/>
        <c:numFmt formatCode="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86745224"/>
        <c:crosses val="autoZero"/>
        <c:auto val="0"/>
        <c:lblOffset val="100"/>
        <c:baseTimeUnit val="days"/>
        <c:majorUnit val="1"/>
        <c:majorTimeUnit val="years"/>
        <c:minorUnit val="1"/>
        <c:minorTimeUnit val="years"/>
      </c:dateAx>
      <c:valAx>
        <c:axId val="186745224"/>
        <c:scaling>
          <c:orientation val="minMax"/>
          <c:max val="1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Nitrogen, </a:t>
                </a:r>
                <a:r>
                  <a:rPr lang="el-GR"/>
                  <a:t>μ</a:t>
                </a:r>
                <a:r>
                  <a:rPr lang="nb-NO"/>
                  <a:t>g N/l</a:t>
                </a:r>
              </a:p>
            </c:rich>
          </c:tx>
          <c:layout>
            <c:manualLayout>
              <c:xMode val="edge"/>
              <c:yMode val="edge"/>
              <c:x val="1.4396966069617868E-2"/>
              <c:y val="0.2869211601714342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27495240"/>
        <c:crossesAt val="39448"/>
        <c:crossBetween val="midCat"/>
        <c:majorUnit val="2000"/>
        <c:minorUnit val="60"/>
      </c:valAx>
      <c:spPr>
        <a:noFill/>
        <a:ln w="12700">
          <a:solidFill>
            <a:srgbClr val="969696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20513337506451862"/>
          <c:y val="0.16455784799052017"/>
          <c:w val="0.18687898322333138"/>
          <c:h val="0.264417201014430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/>
              <a:t>Sedimentasjonsdam ved Leirdalen / motorsportbanen</a:t>
            </a:r>
          </a:p>
        </c:rich>
      </c:tx>
      <c:layout>
        <c:manualLayout>
          <c:xMode val="edge"/>
          <c:yMode val="edge"/>
          <c:x val="0.36997367466811887"/>
          <c:y val="2.95359866824345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19480044073988"/>
          <c:y val="0.1476802108597185"/>
          <c:w val="0.86618331704352858"/>
          <c:h val="0.69198578025848034"/>
        </c:manualLayout>
      </c:layout>
      <c:areaChart>
        <c:grouping val="stacked"/>
        <c:varyColors val="0"/>
        <c:ser>
          <c:idx val="0"/>
          <c:order val="0"/>
          <c:tx>
            <c:strRef>
              <c:f>[1]Grafer!$H$1</c:f>
              <c:strCache>
                <c:ptCount val="1"/>
                <c:pt idx="0">
                  <c:v>Turbiditet 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[1]Grafer!$U$296:$U$368</c:f>
              <c:numCache>
                <c:formatCode>General</c:formatCode>
                <c:ptCount val="73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  <c:pt idx="20">
                  <c:v>300</c:v>
                </c:pt>
                <c:pt idx="21">
                  <c:v>300</c:v>
                </c:pt>
                <c:pt idx="22">
                  <c:v>300</c:v>
                </c:pt>
                <c:pt idx="23">
                  <c:v>300</c:v>
                </c:pt>
                <c:pt idx="24">
                  <c:v>300</c:v>
                </c:pt>
                <c:pt idx="25">
                  <c:v>300</c:v>
                </c:pt>
                <c:pt idx="26">
                  <c:v>300</c:v>
                </c:pt>
                <c:pt idx="27">
                  <c:v>300</c:v>
                </c:pt>
                <c:pt idx="28">
                  <c:v>300</c:v>
                </c:pt>
                <c:pt idx="29">
                  <c:v>300</c:v>
                </c:pt>
                <c:pt idx="30">
                  <c:v>300</c:v>
                </c:pt>
                <c:pt idx="31">
                  <c:v>300</c:v>
                </c:pt>
                <c:pt idx="32">
                  <c:v>300</c:v>
                </c:pt>
                <c:pt idx="33">
                  <c:v>300</c:v>
                </c:pt>
                <c:pt idx="34">
                  <c:v>300</c:v>
                </c:pt>
                <c:pt idx="35">
                  <c:v>300</c:v>
                </c:pt>
                <c:pt idx="36">
                  <c:v>300</c:v>
                </c:pt>
                <c:pt idx="37">
                  <c:v>300</c:v>
                </c:pt>
                <c:pt idx="38">
                  <c:v>300</c:v>
                </c:pt>
                <c:pt idx="39">
                  <c:v>300</c:v>
                </c:pt>
                <c:pt idx="40">
                  <c:v>300</c:v>
                </c:pt>
                <c:pt idx="41">
                  <c:v>300</c:v>
                </c:pt>
                <c:pt idx="42">
                  <c:v>300</c:v>
                </c:pt>
                <c:pt idx="43">
                  <c:v>300</c:v>
                </c:pt>
                <c:pt idx="44">
                  <c:v>300</c:v>
                </c:pt>
                <c:pt idx="45">
                  <c:v>300</c:v>
                </c:pt>
                <c:pt idx="46">
                  <c:v>300</c:v>
                </c:pt>
                <c:pt idx="47">
                  <c:v>300</c:v>
                </c:pt>
                <c:pt idx="48">
                  <c:v>300</c:v>
                </c:pt>
                <c:pt idx="49">
                  <c:v>300</c:v>
                </c:pt>
                <c:pt idx="50">
                  <c:v>300</c:v>
                </c:pt>
                <c:pt idx="51">
                  <c:v>300</c:v>
                </c:pt>
                <c:pt idx="52">
                  <c:v>300</c:v>
                </c:pt>
                <c:pt idx="53">
                  <c:v>300</c:v>
                </c:pt>
                <c:pt idx="54">
                  <c:v>300</c:v>
                </c:pt>
                <c:pt idx="55">
                  <c:v>300</c:v>
                </c:pt>
                <c:pt idx="56">
                  <c:v>300</c:v>
                </c:pt>
                <c:pt idx="57">
                  <c:v>300</c:v>
                </c:pt>
                <c:pt idx="58">
                  <c:v>300</c:v>
                </c:pt>
                <c:pt idx="59">
                  <c:v>300</c:v>
                </c:pt>
                <c:pt idx="60">
                  <c:v>300</c:v>
                </c:pt>
                <c:pt idx="61">
                  <c:v>300</c:v>
                </c:pt>
                <c:pt idx="62">
                  <c:v>300</c:v>
                </c:pt>
                <c:pt idx="63">
                  <c:v>300</c:v>
                </c:pt>
                <c:pt idx="64">
                  <c:v>300</c:v>
                </c:pt>
                <c:pt idx="65">
                  <c:v>300</c:v>
                </c:pt>
                <c:pt idx="66">
                  <c:v>300</c:v>
                </c:pt>
                <c:pt idx="67">
                  <c:v>300</c:v>
                </c:pt>
                <c:pt idx="68">
                  <c:v>300</c:v>
                </c:pt>
                <c:pt idx="69">
                  <c:v>300</c:v>
                </c:pt>
                <c:pt idx="70">
                  <c:v>300</c:v>
                </c:pt>
                <c:pt idx="71">
                  <c:v>300</c:v>
                </c:pt>
                <c:pt idx="72">
                  <c:v>300</c:v>
                </c:pt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  <a:ln w="25400">
              <a:noFill/>
            </a:ln>
          </c:spPr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[1]Grafer!$V$296:$V$368</c:f>
              <c:numCache>
                <c:formatCode>General</c:formatCode>
                <c:ptCount val="7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</c:numCache>
            </c:numRef>
          </c:val>
        </c:ser>
        <c:ser>
          <c:idx val="2"/>
          <c:order val="2"/>
          <c:spPr>
            <a:solidFill>
              <a:srgbClr val="FFFF00"/>
            </a:solidFill>
            <a:ln w="25400">
              <a:noFill/>
            </a:ln>
          </c:spPr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[1]Grafer!$W$296:$W$368</c:f>
              <c:numCache>
                <c:formatCode>General</c:formatCode>
                <c:ptCount val="73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  <c:pt idx="20">
                  <c:v>200</c:v>
                </c:pt>
                <c:pt idx="21">
                  <c:v>200</c:v>
                </c:pt>
                <c:pt idx="22">
                  <c:v>200</c:v>
                </c:pt>
                <c:pt idx="23">
                  <c:v>200</c:v>
                </c:pt>
                <c:pt idx="24">
                  <c:v>200</c:v>
                </c:pt>
                <c:pt idx="25">
                  <c:v>200</c:v>
                </c:pt>
                <c:pt idx="26">
                  <c:v>200</c:v>
                </c:pt>
                <c:pt idx="27">
                  <c:v>200</c:v>
                </c:pt>
                <c:pt idx="28">
                  <c:v>200</c:v>
                </c:pt>
                <c:pt idx="29">
                  <c:v>200</c:v>
                </c:pt>
                <c:pt idx="30">
                  <c:v>200</c:v>
                </c:pt>
                <c:pt idx="31">
                  <c:v>200</c:v>
                </c:pt>
                <c:pt idx="32">
                  <c:v>200</c:v>
                </c:pt>
                <c:pt idx="33">
                  <c:v>200</c:v>
                </c:pt>
                <c:pt idx="34">
                  <c:v>200</c:v>
                </c:pt>
                <c:pt idx="35">
                  <c:v>200</c:v>
                </c:pt>
                <c:pt idx="36">
                  <c:v>200</c:v>
                </c:pt>
                <c:pt idx="37">
                  <c:v>200</c:v>
                </c:pt>
                <c:pt idx="38">
                  <c:v>200</c:v>
                </c:pt>
                <c:pt idx="39">
                  <c:v>200</c:v>
                </c:pt>
                <c:pt idx="40">
                  <c:v>200</c:v>
                </c:pt>
                <c:pt idx="41">
                  <c:v>200</c:v>
                </c:pt>
                <c:pt idx="42">
                  <c:v>200</c:v>
                </c:pt>
                <c:pt idx="43">
                  <c:v>200</c:v>
                </c:pt>
                <c:pt idx="44">
                  <c:v>200</c:v>
                </c:pt>
                <c:pt idx="45">
                  <c:v>200</c:v>
                </c:pt>
                <c:pt idx="46">
                  <c:v>200</c:v>
                </c:pt>
                <c:pt idx="47">
                  <c:v>200</c:v>
                </c:pt>
                <c:pt idx="48">
                  <c:v>200</c:v>
                </c:pt>
                <c:pt idx="49">
                  <c:v>200</c:v>
                </c:pt>
                <c:pt idx="50">
                  <c:v>200</c:v>
                </c:pt>
                <c:pt idx="51">
                  <c:v>200</c:v>
                </c:pt>
                <c:pt idx="52">
                  <c:v>200</c:v>
                </c:pt>
                <c:pt idx="53">
                  <c:v>200</c:v>
                </c:pt>
                <c:pt idx="54">
                  <c:v>200</c:v>
                </c:pt>
                <c:pt idx="55">
                  <c:v>200</c:v>
                </c:pt>
                <c:pt idx="56">
                  <c:v>200</c:v>
                </c:pt>
                <c:pt idx="57">
                  <c:v>200</c:v>
                </c:pt>
                <c:pt idx="58">
                  <c:v>200</c:v>
                </c:pt>
                <c:pt idx="59">
                  <c:v>200</c:v>
                </c:pt>
                <c:pt idx="60">
                  <c:v>200</c:v>
                </c:pt>
                <c:pt idx="61">
                  <c:v>200</c:v>
                </c:pt>
                <c:pt idx="62">
                  <c:v>200</c:v>
                </c:pt>
                <c:pt idx="63">
                  <c:v>200</c:v>
                </c:pt>
                <c:pt idx="64">
                  <c:v>200</c:v>
                </c:pt>
                <c:pt idx="65">
                  <c:v>200</c:v>
                </c:pt>
                <c:pt idx="66">
                  <c:v>200</c:v>
                </c:pt>
                <c:pt idx="67">
                  <c:v>200</c:v>
                </c:pt>
                <c:pt idx="68">
                  <c:v>200</c:v>
                </c:pt>
                <c:pt idx="69">
                  <c:v>200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</c:numCache>
            </c:numRef>
          </c:val>
        </c:ser>
        <c:ser>
          <c:idx val="3"/>
          <c:order val="3"/>
          <c:spPr>
            <a:solidFill>
              <a:srgbClr val="FF9900"/>
            </a:solidFill>
            <a:ln w="25400">
              <a:noFill/>
            </a:ln>
          </c:spPr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[1]Grafer!$X$296:$X$368</c:f>
              <c:numCache>
                <c:formatCode>General</c:formatCode>
                <c:ptCount val="73"/>
                <c:pt idx="0">
                  <c:v>600</c:v>
                </c:pt>
                <c:pt idx="1">
                  <c:v>600</c:v>
                </c:pt>
                <c:pt idx="2">
                  <c:v>600</c:v>
                </c:pt>
                <c:pt idx="3">
                  <c:v>600</c:v>
                </c:pt>
                <c:pt idx="4">
                  <c:v>600</c:v>
                </c:pt>
                <c:pt idx="5">
                  <c:v>600</c:v>
                </c:pt>
                <c:pt idx="6">
                  <c:v>600</c:v>
                </c:pt>
                <c:pt idx="7">
                  <c:v>600</c:v>
                </c:pt>
                <c:pt idx="8">
                  <c:v>600</c:v>
                </c:pt>
                <c:pt idx="9">
                  <c:v>600</c:v>
                </c:pt>
                <c:pt idx="10">
                  <c:v>600</c:v>
                </c:pt>
                <c:pt idx="11">
                  <c:v>600</c:v>
                </c:pt>
                <c:pt idx="12">
                  <c:v>600</c:v>
                </c:pt>
                <c:pt idx="13">
                  <c:v>600</c:v>
                </c:pt>
                <c:pt idx="14">
                  <c:v>600</c:v>
                </c:pt>
                <c:pt idx="15">
                  <c:v>600</c:v>
                </c:pt>
                <c:pt idx="16">
                  <c:v>600</c:v>
                </c:pt>
                <c:pt idx="17">
                  <c:v>600</c:v>
                </c:pt>
                <c:pt idx="18">
                  <c:v>600</c:v>
                </c:pt>
                <c:pt idx="19">
                  <c:v>600</c:v>
                </c:pt>
                <c:pt idx="20">
                  <c:v>600</c:v>
                </c:pt>
                <c:pt idx="21">
                  <c:v>600</c:v>
                </c:pt>
                <c:pt idx="22">
                  <c:v>600</c:v>
                </c:pt>
                <c:pt idx="23">
                  <c:v>600</c:v>
                </c:pt>
                <c:pt idx="24">
                  <c:v>600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600</c:v>
                </c:pt>
                <c:pt idx="31">
                  <c:v>600</c:v>
                </c:pt>
                <c:pt idx="32">
                  <c:v>600</c:v>
                </c:pt>
                <c:pt idx="33">
                  <c:v>600</c:v>
                </c:pt>
                <c:pt idx="34">
                  <c:v>600</c:v>
                </c:pt>
                <c:pt idx="35">
                  <c:v>600</c:v>
                </c:pt>
                <c:pt idx="36">
                  <c:v>600</c:v>
                </c:pt>
                <c:pt idx="37">
                  <c:v>600</c:v>
                </c:pt>
                <c:pt idx="38">
                  <c:v>600</c:v>
                </c:pt>
                <c:pt idx="39">
                  <c:v>600</c:v>
                </c:pt>
                <c:pt idx="40">
                  <c:v>600</c:v>
                </c:pt>
                <c:pt idx="41">
                  <c:v>600</c:v>
                </c:pt>
                <c:pt idx="42">
                  <c:v>600</c:v>
                </c:pt>
                <c:pt idx="43">
                  <c:v>600</c:v>
                </c:pt>
                <c:pt idx="44">
                  <c:v>600</c:v>
                </c:pt>
                <c:pt idx="45">
                  <c:v>600</c:v>
                </c:pt>
                <c:pt idx="46">
                  <c:v>600</c:v>
                </c:pt>
                <c:pt idx="47">
                  <c:v>600</c:v>
                </c:pt>
                <c:pt idx="48">
                  <c:v>600</c:v>
                </c:pt>
                <c:pt idx="49">
                  <c:v>600</c:v>
                </c:pt>
                <c:pt idx="50">
                  <c:v>600</c:v>
                </c:pt>
                <c:pt idx="51">
                  <c:v>600</c:v>
                </c:pt>
                <c:pt idx="52">
                  <c:v>600</c:v>
                </c:pt>
                <c:pt idx="53">
                  <c:v>600</c:v>
                </c:pt>
                <c:pt idx="54">
                  <c:v>600</c:v>
                </c:pt>
                <c:pt idx="55">
                  <c:v>600</c:v>
                </c:pt>
                <c:pt idx="56">
                  <c:v>600</c:v>
                </c:pt>
                <c:pt idx="57">
                  <c:v>600</c:v>
                </c:pt>
                <c:pt idx="58">
                  <c:v>600</c:v>
                </c:pt>
                <c:pt idx="59">
                  <c:v>600</c:v>
                </c:pt>
                <c:pt idx="60">
                  <c:v>600</c:v>
                </c:pt>
                <c:pt idx="61">
                  <c:v>600</c:v>
                </c:pt>
                <c:pt idx="62">
                  <c:v>600</c:v>
                </c:pt>
                <c:pt idx="63">
                  <c:v>600</c:v>
                </c:pt>
                <c:pt idx="64">
                  <c:v>600</c:v>
                </c:pt>
                <c:pt idx="65">
                  <c:v>600</c:v>
                </c:pt>
                <c:pt idx="66">
                  <c:v>600</c:v>
                </c:pt>
                <c:pt idx="67">
                  <c:v>600</c:v>
                </c:pt>
                <c:pt idx="68">
                  <c:v>600</c:v>
                </c:pt>
                <c:pt idx="69">
                  <c:v>600</c:v>
                </c:pt>
                <c:pt idx="70">
                  <c:v>600</c:v>
                </c:pt>
                <c:pt idx="71">
                  <c:v>600</c:v>
                </c:pt>
                <c:pt idx="72">
                  <c:v>600</c:v>
                </c:pt>
              </c:numCache>
            </c:numRef>
          </c:val>
        </c:ser>
        <c:ser>
          <c:idx val="4"/>
          <c:order val="4"/>
          <c:spPr>
            <a:solidFill>
              <a:srgbClr val="FF0000"/>
            </a:solidFill>
            <a:ln w="25400">
              <a:noFill/>
            </a:ln>
          </c:spPr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[1]Grafer!$Y$296:$Y$368</c:f>
              <c:numCache>
                <c:formatCode>General</c:formatCode>
                <c:ptCount val="73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10000</c:v>
                </c:pt>
                <c:pt idx="36">
                  <c:v>10000</c:v>
                </c:pt>
                <c:pt idx="37">
                  <c:v>10000</c:v>
                </c:pt>
                <c:pt idx="38">
                  <c:v>10000</c:v>
                </c:pt>
                <c:pt idx="39">
                  <c:v>10000</c:v>
                </c:pt>
                <c:pt idx="40">
                  <c:v>10000</c:v>
                </c:pt>
                <c:pt idx="41">
                  <c:v>10000</c:v>
                </c:pt>
                <c:pt idx="42">
                  <c:v>10000</c:v>
                </c:pt>
                <c:pt idx="43">
                  <c:v>10000</c:v>
                </c:pt>
                <c:pt idx="44">
                  <c:v>10000</c:v>
                </c:pt>
                <c:pt idx="45">
                  <c:v>10000</c:v>
                </c:pt>
                <c:pt idx="46">
                  <c:v>10000</c:v>
                </c:pt>
                <c:pt idx="47">
                  <c:v>10000</c:v>
                </c:pt>
                <c:pt idx="48">
                  <c:v>10000</c:v>
                </c:pt>
                <c:pt idx="49">
                  <c:v>10000</c:v>
                </c:pt>
                <c:pt idx="50">
                  <c:v>10000</c:v>
                </c:pt>
                <c:pt idx="51">
                  <c:v>10000</c:v>
                </c:pt>
                <c:pt idx="52">
                  <c:v>10000</c:v>
                </c:pt>
                <c:pt idx="53">
                  <c:v>10000</c:v>
                </c:pt>
                <c:pt idx="54">
                  <c:v>10000</c:v>
                </c:pt>
                <c:pt idx="55">
                  <c:v>10000</c:v>
                </c:pt>
                <c:pt idx="56">
                  <c:v>10000</c:v>
                </c:pt>
                <c:pt idx="57">
                  <c:v>10000</c:v>
                </c:pt>
                <c:pt idx="58">
                  <c:v>10000</c:v>
                </c:pt>
                <c:pt idx="59">
                  <c:v>10000</c:v>
                </c:pt>
                <c:pt idx="60">
                  <c:v>10000</c:v>
                </c:pt>
                <c:pt idx="61">
                  <c:v>10000</c:v>
                </c:pt>
                <c:pt idx="62">
                  <c:v>10000</c:v>
                </c:pt>
                <c:pt idx="63">
                  <c:v>10000</c:v>
                </c:pt>
                <c:pt idx="64">
                  <c:v>10000</c:v>
                </c:pt>
                <c:pt idx="65">
                  <c:v>10000</c:v>
                </c:pt>
                <c:pt idx="66">
                  <c:v>10000</c:v>
                </c:pt>
                <c:pt idx="67">
                  <c:v>10000</c:v>
                </c:pt>
                <c:pt idx="68">
                  <c:v>10000</c:v>
                </c:pt>
                <c:pt idx="69">
                  <c:v>10000</c:v>
                </c:pt>
                <c:pt idx="70">
                  <c:v>10000</c:v>
                </c:pt>
                <c:pt idx="71">
                  <c:v>10000</c:v>
                </c:pt>
                <c:pt idx="72">
                  <c:v>10000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6909552"/>
        <c:axId val="327157896"/>
      </c:areaChart>
      <c:lineChart>
        <c:grouping val="standard"/>
        <c:varyColors val="0"/>
        <c:ser>
          <c:idx val="6"/>
          <c:order val="5"/>
          <c:tx>
            <c:strRef>
              <c:f>'Ark1'!$E$1</c:f>
              <c:strCache>
                <c:ptCount val="1"/>
                <c:pt idx="0">
                  <c:v>Total nitrogen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10"/>
            <c:bubble3D val="0"/>
            <c:spPr>
              <a:ln w="12700">
                <a:noFill/>
                <a:prstDash val="solid"/>
              </a:ln>
            </c:spPr>
          </c:dPt>
          <c:dPt>
            <c:idx val="18"/>
            <c:bubble3D val="0"/>
            <c:spPr>
              <a:ln w="12700">
                <a:noFill/>
                <a:prstDash val="solid"/>
              </a:ln>
            </c:spPr>
          </c:dPt>
          <c:dPt>
            <c:idx val="41"/>
            <c:bubble3D val="0"/>
            <c:spPr>
              <a:ln w="12700">
                <a:noFill/>
                <a:prstDash val="solid"/>
              </a:ln>
            </c:spPr>
          </c:dPt>
          <c:dPt>
            <c:idx val="48"/>
            <c:bubble3D val="0"/>
            <c:spPr>
              <a:ln w="12700">
                <a:noFill/>
                <a:prstDash val="solid"/>
              </a:ln>
            </c:spPr>
          </c:dPt>
          <c:dPt>
            <c:idx val="56"/>
            <c:bubble3D val="0"/>
            <c:spPr>
              <a:ln w="12700">
                <a:noFill/>
                <a:prstDash val="solid"/>
              </a:ln>
            </c:spPr>
          </c:dPt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'Ark1'!$E$123:$E$191</c:f>
              <c:numCache>
                <c:formatCode>General</c:formatCode>
                <c:ptCount val="69"/>
                <c:pt idx="1">
                  <c:v>859</c:v>
                </c:pt>
                <c:pt idx="2">
                  <c:v>388</c:v>
                </c:pt>
                <c:pt idx="3">
                  <c:v>1107</c:v>
                </c:pt>
                <c:pt idx="4">
                  <c:v>980</c:v>
                </c:pt>
                <c:pt idx="5">
                  <c:v>1432</c:v>
                </c:pt>
                <c:pt idx="6">
                  <c:v>1601</c:v>
                </c:pt>
                <c:pt idx="7">
                  <c:v>624</c:v>
                </c:pt>
                <c:pt idx="8">
                  <c:v>2650</c:v>
                </c:pt>
                <c:pt idx="9">
                  <c:v>657</c:v>
                </c:pt>
                <c:pt idx="11">
                  <c:v>1440</c:v>
                </c:pt>
                <c:pt idx="12">
                  <c:v>1230</c:v>
                </c:pt>
                <c:pt idx="13">
                  <c:v>1460</c:v>
                </c:pt>
                <c:pt idx="14">
                  <c:v>571</c:v>
                </c:pt>
                <c:pt idx="15">
                  <c:v>571</c:v>
                </c:pt>
                <c:pt idx="16">
                  <c:v>540</c:v>
                </c:pt>
                <c:pt idx="17">
                  <c:v>470</c:v>
                </c:pt>
                <c:pt idx="18">
                  <c:v>410</c:v>
                </c:pt>
                <c:pt idx="20">
                  <c:v>380</c:v>
                </c:pt>
                <c:pt idx="21">
                  <c:v>1100</c:v>
                </c:pt>
                <c:pt idx="22">
                  <c:v>670</c:v>
                </c:pt>
                <c:pt idx="23">
                  <c:v>550</c:v>
                </c:pt>
                <c:pt idx="24">
                  <c:v>860</c:v>
                </c:pt>
                <c:pt idx="25">
                  <c:v>810</c:v>
                </c:pt>
                <c:pt idx="27">
                  <c:v>760</c:v>
                </c:pt>
                <c:pt idx="28">
                  <c:v>520</c:v>
                </c:pt>
                <c:pt idx="29">
                  <c:v>750</c:v>
                </c:pt>
                <c:pt idx="30">
                  <c:v>570</c:v>
                </c:pt>
                <c:pt idx="31">
                  <c:v>400</c:v>
                </c:pt>
                <c:pt idx="32">
                  <c:v>680</c:v>
                </c:pt>
                <c:pt idx="33">
                  <c:v>700</c:v>
                </c:pt>
                <c:pt idx="34">
                  <c:v>540</c:v>
                </c:pt>
                <c:pt idx="36">
                  <c:v>500</c:v>
                </c:pt>
                <c:pt idx="37">
                  <c:v>860</c:v>
                </c:pt>
                <c:pt idx="38">
                  <c:v>630</c:v>
                </c:pt>
                <c:pt idx="39">
                  <c:v>750</c:v>
                </c:pt>
                <c:pt idx="40">
                  <c:v>950</c:v>
                </c:pt>
                <c:pt idx="41">
                  <c:v>450</c:v>
                </c:pt>
                <c:pt idx="42">
                  <c:v>460</c:v>
                </c:pt>
                <c:pt idx="44">
                  <c:v>370</c:v>
                </c:pt>
                <c:pt idx="45">
                  <c:v>500</c:v>
                </c:pt>
                <c:pt idx="46">
                  <c:v>600</c:v>
                </c:pt>
                <c:pt idx="47">
                  <c:v>630</c:v>
                </c:pt>
                <c:pt idx="48">
                  <c:v>840</c:v>
                </c:pt>
                <c:pt idx="49">
                  <c:v>470</c:v>
                </c:pt>
                <c:pt idx="50">
                  <c:v>540</c:v>
                </c:pt>
                <c:pt idx="52">
                  <c:v>710</c:v>
                </c:pt>
                <c:pt idx="53">
                  <c:v>520</c:v>
                </c:pt>
                <c:pt idx="54">
                  <c:v>950</c:v>
                </c:pt>
                <c:pt idx="55">
                  <c:v>600</c:v>
                </c:pt>
                <c:pt idx="56">
                  <c:v>650</c:v>
                </c:pt>
                <c:pt idx="57">
                  <c:v>520</c:v>
                </c:pt>
                <c:pt idx="58">
                  <c:v>410</c:v>
                </c:pt>
                <c:pt idx="59">
                  <c:v>630</c:v>
                </c:pt>
                <c:pt idx="61">
                  <c:v>640</c:v>
                </c:pt>
                <c:pt idx="63">
                  <c:v>590</c:v>
                </c:pt>
                <c:pt idx="65">
                  <c:v>680</c:v>
                </c:pt>
                <c:pt idx="67">
                  <c:v>630</c:v>
                </c:pt>
              </c:numCache>
            </c:numRef>
          </c:val>
          <c:smooth val="0"/>
        </c:ser>
        <c:ser>
          <c:idx val="11"/>
          <c:order val="6"/>
          <c:tx>
            <c:strRef>
              <c:f>[1]Grafer!$G$1</c:f>
              <c:strCache>
                <c:ptCount val="1"/>
                <c:pt idx="0">
                  <c:v>Nitrat/nitritt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10"/>
            <c:bubble3D val="0"/>
            <c:spPr>
              <a:ln w="12700">
                <a:noFill/>
                <a:prstDash val="solid"/>
              </a:ln>
            </c:spPr>
          </c:dPt>
          <c:dPt>
            <c:idx val="18"/>
            <c:bubble3D val="0"/>
            <c:spPr>
              <a:ln w="12700">
                <a:noFill/>
                <a:prstDash val="solid"/>
              </a:ln>
            </c:spPr>
          </c:dPt>
          <c:dPt>
            <c:idx val="41"/>
            <c:bubble3D val="0"/>
            <c:spPr>
              <a:ln w="12700">
                <a:noFill/>
                <a:prstDash val="solid"/>
              </a:ln>
            </c:spPr>
          </c:dPt>
          <c:dPt>
            <c:idx val="48"/>
            <c:bubble3D val="0"/>
            <c:spPr>
              <a:ln w="12700">
                <a:noFill/>
                <a:prstDash val="solid"/>
              </a:ln>
            </c:spPr>
          </c:dPt>
          <c:dPt>
            <c:idx val="56"/>
            <c:bubble3D val="0"/>
            <c:spPr>
              <a:ln w="12700">
                <a:noFill/>
                <a:prstDash val="solid"/>
              </a:ln>
            </c:spPr>
          </c:dPt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'Ark1'!$G$123:$G$191</c:f>
              <c:numCache>
                <c:formatCode>0</c:formatCode>
                <c:ptCount val="69"/>
                <c:pt idx="1">
                  <c:v>549</c:v>
                </c:pt>
                <c:pt idx="2">
                  <c:v>84</c:v>
                </c:pt>
                <c:pt idx="3">
                  <c:v>40</c:v>
                </c:pt>
                <c:pt idx="4">
                  <c:v>450</c:v>
                </c:pt>
                <c:pt idx="5">
                  <c:v>453</c:v>
                </c:pt>
                <c:pt idx="6">
                  <c:v>1026</c:v>
                </c:pt>
                <c:pt idx="7">
                  <c:v>34</c:v>
                </c:pt>
                <c:pt idx="8">
                  <c:v>1820</c:v>
                </c:pt>
                <c:pt idx="9">
                  <c:v>145</c:v>
                </c:pt>
                <c:pt idx="11">
                  <c:v>847</c:v>
                </c:pt>
                <c:pt idx="12">
                  <c:v>43</c:v>
                </c:pt>
                <c:pt idx="13">
                  <c:v>830</c:v>
                </c:pt>
                <c:pt idx="14">
                  <c:v>136</c:v>
                </c:pt>
                <c:pt idx="15">
                  <c:v>113</c:v>
                </c:pt>
                <c:pt idx="16">
                  <c:v>120</c:v>
                </c:pt>
                <c:pt idx="17">
                  <c:v>99</c:v>
                </c:pt>
                <c:pt idx="18">
                  <c:v>110</c:v>
                </c:pt>
                <c:pt idx="20">
                  <c:v>77</c:v>
                </c:pt>
                <c:pt idx="21">
                  <c:v>95</c:v>
                </c:pt>
                <c:pt idx="22">
                  <c:v>99</c:v>
                </c:pt>
                <c:pt idx="23">
                  <c:v>52</c:v>
                </c:pt>
                <c:pt idx="24">
                  <c:v>60</c:v>
                </c:pt>
                <c:pt idx="25">
                  <c:v>78</c:v>
                </c:pt>
                <c:pt idx="27">
                  <c:v>160</c:v>
                </c:pt>
                <c:pt idx="28">
                  <c:v>71</c:v>
                </c:pt>
                <c:pt idx="29">
                  <c:v>53</c:v>
                </c:pt>
                <c:pt idx="30">
                  <c:v>270</c:v>
                </c:pt>
                <c:pt idx="31">
                  <c:v>40</c:v>
                </c:pt>
                <c:pt idx="32">
                  <c:v>95</c:v>
                </c:pt>
                <c:pt idx="33">
                  <c:v>120</c:v>
                </c:pt>
                <c:pt idx="34">
                  <c:v>200</c:v>
                </c:pt>
                <c:pt idx="36">
                  <c:v>93</c:v>
                </c:pt>
                <c:pt idx="37">
                  <c:v>64</c:v>
                </c:pt>
                <c:pt idx="38">
                  <c:v>220</c:v>
                </c:pt>
                <c:pt idx="39">
                  <c:v>94</c:v>
                </c:pt>
                <c:pt idx="40">
                  <c:v>110</c:v>
                </c:pt>
                <c:pt idx="41">
                  <c:v>130</c:v>
                </c:pt>
                <c:pt idx="42">
                  <c:v>140</c:v>
                </c:pt>
                <c:pt idx="44">
                  <c:v>140</c:v>
                </c:pt>
                <c:pt idx="45">
                  <c:v>45</c:v>
                </c:pt>
                <c:pt idx="46">
                  <c:v>59</c:v>
                </c:pt>
                <c:pt idx="47">
                  <c:v>70</c:v>
                </c:pt>
                <c:pt idx="48">
                  <c:v>180</c:v>
                </c:pt>
                <c:pt idx="49">
                  <c:v>60</c:v>
                </c:pt>
                <c:pt idx="50">
                  <c:v>110</c:v>
                </c:pt>
                <c:pt idx="52">
                  <c:v>60</c:v>
                </c:pt>
                <c:pt idx="53">
                  <c:v>40</c:v>
                </c:pt>
                <c:pt idx="54">
                  <c:v>98</c:v>
                </c:pt>
                <c:pt idx="55">
                  <c:v>110</c:v>
                </c:pt>
                <c:pt idx="56">
                  <c:v>170</c:v>
                </c:pt>
                <c:pt idx="57">
                  <c:v>47</c:v>
                </c:pt>
                <c:pt idx="58">
                  <c:v>69</c:v>
                </c:pt>
                <c:pt idx="59">
                  <c:v>150</c:v>
                </c:pt>
                <c:pt idx="61">
                  <c:v>84</c:v>
                </c:pt>
                <c:pt idx="63">
                  <c:v>110</c:v>
                </c:pt>
                <c:pt idx="65">
                  <c:v>160</c:v>
                </c:pt>
                <c:pt idx="67">
                  <c:v>190</c:v>
                </c:pt>
              </c:numCache>
            </c:numRef>
          </c:val>
          <c:smooth val="0"/>
        </c:ser>
        <c:ser>
          <c:idx val="5"/>
          <c:order val="7"/>
          <c:tx>
            <c:strRef>
              <c:f>[1]Grafer!$F$1</c:f>
              <c:strCache>
                <c:ptCount val="1"/>
                <c:pt idx="0">
                  <c:v>Ammonium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10"/>
            <c:bubble3D val="0"/>
            <c:spPr>
              <a:ln w="12700">
                <a:noFill/>
                <a:prstDash val="solid"/>
              </a:ln>
            </c:spPr>
          </c:dPt>
          <c:dPt>
            <c:idx val="18"/>
            <c:bubble3D val="0"/>
            <c:spPr>
              <a:ln w="12700">
                <a:noFill/>
                <a:prstDash val="solid"/>
              </a:ln>
            </c:spPr>
          </c:dPt>
          <c:dPt>
            <c:idx val="41"/>
            <c:bubble3D val="0"/>
            <c:spPr>
              <a:ln w="12700">
                <a:noFill/>
                <a:prstDash val="solid"/>
              </a:ln>
            </c:spPr>
          </c:dPt>
          <c:dPt>
            <c:idx val="48"/>
            <c:bubble3D val="0"/>
            <c:spPr>
              <a:ln w="12700">
                <a:noFill/>
                <a:prstDash val="solid"/>
              </a:ln>
            </c:spPr>
          </c:dPt>
          <c:dPt>
            <c:idx val="56"/>
            <c:bubble3D val="0"/>
            <c:spPr>
              <a:ln w="12700">
                <a:noFill/>
                <a:prstDash val="solid"/>
              </a:ln>
            </c:spPr>
          </c:dPt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'Ark1'!$F$123:$F$191</c:f>
              <c:numCache>
                <c:formatCode>0</c:formatCode>
                <c:ptCount val="69"/>
                <c:pt idx="1">
                  <c:v>170</c:v>
                </c:pt>
                <c:pt idx="2">
                  <c:v>150</c:v>
                </c:pt>
                <c:pt idx="3">
                  <c:v>620</c:v>
                </c:pt>
                <c:pt idx="4">
                  <c:v>150</c:v>
                </c:pt>
                <c:pt idx="5">
                  <c:v>600</c:v>
                </c:pt>
                <c:pt idx="6">
                  <c:v>240</c:v>
                </c:pt>
                <c:pt idx="7">
                  <c:v>400</c:v>
                </c:pt>
                <c:pt idx="8">
                  <c:v>404</c:v>
                </c:pt>
                <c:pt idx="9">
                  <c:v>413</c:v>
                </c:pt>
                <c:pt idx="11">
                  <c:v>197</c:v>
                </c:pt>
                <c:pt idx="12">
                  <c:v>455</c:v>
                </c:pt>
                <c:pt idx="13">
                  <c:v>239</c:v>
                </c:pt>
                <c:pt idx="14">
                  <c:v>86</c:v>
                </c:pt>
                <c:pt idx="15">
                  <c:v>278</c:v>
                </c:pt>
                <c:pt idx="16">
                  <c:v>330</c:v>
                </c:pt>
                <c:pt idx="17">
                  <c:v>140</c:v>
                </c:pt>
                <c:pt idx="18">
                  <c:v>280</c:v>
                </c:pt>
                <c:pt idx="20">
                  <c:v>200</c:v>
                </c:pt>
                <c:pt idx="21">
                  <c:v>870</c:v>
                </c:pt>
                <c:pt idx="22">
                  <c:v>330</c:v>
                </c:pt>
                <c:pt idx="23">
                  <c:v>380</c:v>
                </c:pt>
                <c:pt idx="24">
                  <c:v>400</c:v>
                </c:pt>
                <c:pt idx="25">
                  <c:v>490</c:v>
                </c:pt>
                <c:pt idx="27">
                  <c:v>500</c:v>
                </c:pt>
                <c:pt idx="28">
                  <c:v>350</c:v>
                </c:pt>
                <c:pt idx="29">
                  <c:v>340</c:v>
                </c:pt>
                <c:pt idx="30">
                  <c:v>310</c:v>
                </c:pt>
                <c:pt idx="31">
                  <c:v>90</c:v>
                </c:pt>
                <c:pt idx="32">
                  <c:v>340</c:v>
                </c:pt>
                <c:pt idx="33">
                  <c:v>360</c:v>
                </c:pt>
                <c:pt idx="34">
                  <c:v>230</c:v>
                </c:pt>
                <c:pt idx="36">
                  <c:v>240</c:v>
                </c:pt>
                <c:pt idx="37" formatCode="General">
                  <c:v>730</c:v>
                </c:pt>
                <c:pt idx="38">
                  <c:v>120</c:v>
                </c:pt>
                <c:pt idx="39">
                  <c:v>380</c:v>
                </c:pt>
                <c:pt idx="40">
                  <c:v>610</c:v>
                </c:pt>
                <c:pt idx="41">
                  <c:v>76</c:v>
                </c:pt>
                <c:pt idx="42">
                  <c:v>200</c:v>
                </c:pt>
                <c:pt idx="44">
                  <c:v>100</c:v>
                </c:pt>
                <c:pt idx="45">
                  <c:v>230</c:v>
                </c:pt>
                <c:pt idx="46">
                  <c:v>320</c:v>
                </c:pt>
                <c:pt idx="47">
                  <c:v>300</c:v>
                </c:pt>
                <c:pt idx="48">
                  <c:v>340</c:v>
                </c:pt>
                <c:pt idx="49">
                  <c:v>250</c:v>
                </c:pt>
                <c:pt idx="50">
                  <c:v>260</c:v>
                </c:pt>
                <c:pt idx="52">
                  <c:v>450</c:v>
                </c:pt>
                <c:pt idx="53">
                  <c:v>280</c:v>
                </c:pt>
                <c:pt idx="54">
                  <c:v>360</c:v>
                </c:pt>
                <c:pt idx="55">
                  <c:v>79</c:v>
                </c:pt>
                <c:pt idx="56">
                  <c:v>98</c:v>
                </c:pt>
                <c:pt idx="57">
                  <c:v>140</c:v>
                </c:pt>
                <c:pt idx="58">
                  <c:v>140</c:v>
                </c:pt>
                <c:pt idx="59">
                  <c:v>320</c:v>
                </c:pt>
                <c:pt idx="61">
                  <c:v>370</c:v>
                </c:pt>
                <c:pt idx="63">
                  <c:v>230</c:v>
                </c:pt>
                <c:pt idx="65">
                  <c:v>210</c:v>
                </c:pt>
                <c:pt idx="67">
                  <c:v>310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909552"/>
        <c:axId val="327157896"/>
      </c:lineChart>
      <c:dateAx>
        <c:axId val="326909552"/>
        <c:scaling>
          <c:orientation val="minMax"/>
          <c:max val="42369"/>
          <c:min val="39448"/>
        </c:scaling>
        <c:delete val="0"/>
        <c:axPos val="b"/>
        <c:numFmt formatCode="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27157896"/>
        <c:crosses val="autoZero"/>
        <c:auto val="0"/>
        <c:lblOffset val="100"/>
        <c:baseTimeUnit val="days"/>
        <c:majorUnit val="1"/>
        <c:majorTimeUnit val="years"/>
        <c:minorUnit val="1"/>
        <c:minorTimeUnit val="years"/>
      </c:dateAx>
      <c:valAx>
        <c:axId val="327157896"/>
        <c:scaling>
          <c:orientation val="minMax"/>
          <c:max val="1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Nitrogen, </a:t>
                </a:r>
                <a:r>
                  <a:rPr lang="el-GR"/>
                  <a:t>μ</a:t>
                </a:r>
                <a:r>
                  <a:rPr lang="nb-NO"/>
                  <a:t>g N/l</a:t>
                </a:r>
              </a:p>
            </c:rich>
          </c:tx>
          <c:layout>
            <c:manualLayout>
              <c:xMode val="edge"/>
              <c:yMode val="edge"/>
              <c:x val="1.4396966069617868E-2"/>
              <c:y val="0.2869211601714342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26909552"/>
        <c:crossesAt val="39448"/>
        <c:crossBetween val="midCat"/>
        <c:majorUnit val="2000"/>
        <c:minorUnit val="60"/>
      </c:valAx>
      <c:spPr>
        <a:noFill/>
        <a:ln w="12700">
          <a:solidFill>
            <a:srgbClr val="969696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2145136669631779"/>
          <c:y val="0.19831312225212355"/>
          <c:w val="0.18687898322333138"/>
          <c:h val="0.264417201014430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/>
              <a:t>Bekk fra Leirdalen / motorsportbanen</a:t>
            </a:r>
          </a:p>
        </c:rich>
      </c:tx>
      <c:layout>
        <c:manualLayout>
          <c:xMode val="edge"/>
          <c:yMode val="edge"/>
          <c:x val="0.36997367466811887"/>
          <c:y val="2.95359866824345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19480044073988"/>
          <c:y val="0.1476802108597185"/>
          <c:w val="0.86618331704352858"/>
          <c:h val="0.69198578025848034"/>
        </c:manualLayout>
      </c:layout>
      <c:areaChart>
        <c:grouping val="stacked"/>
        <c:varyColors val="0"/>
        <c:ser>
          <c:idx val="0"/>
          <c:order val="0"/>
          <c:tx>
            <c:strRef>
              <c:f>[1]Grafer!$H$1</c:f>
              <c:strCache>
                <c:ptCount val="1"/>
                <c:pt idx="0">
                  <c:v>Turbiditet 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[1]Grafer!$U$296:$U$368</c:f>
              <c:numCache>
                <c:formatCode>General</c:formatCode>
                <c:ptCount val="73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  <c:pt idx="20">
                  <c:v>300</c:v>
                </c:pt>
                <c:pt idx="21">
                  <c:v>300</c:v>
                </c:pt>
                <c:pt idx="22">
                  <c:v>300</c:v>
                </c:pt>
                <c:pt idx="23">
                  <c:v>300</c:v>
                </c:pt>
                <c:pt idx="24">
                  <c:v>300</c:v>
                </c:pt>
                <c:pt idx="25">
                  <c:v>300</c:v>
                </c:pt>
                <c:pt idx="26">
                  <c:v>300</c:v>
                </c:pt>
                <c:pt idx="27">
                  <c:v>300</c:v>
                </c:pt>
                <c:pt idx="28">
                  <c:v>300</c:v>
                </c:pt>
                <c:pt idx="29">
                  <c:v>300</c:v>
                </c:pt>
                <c:pt idx="30">
                  <c:v>300</c:v>
                </c:pt>
                <c:pt idx="31">
                  <c:v>300</c:v>
                </c:pt>
                <c:pt idx="32">
                  <c:v>300</c:v>
                </c:pt>
                <c:pt idx="33">
                  <c:v>300</c:v>
                </c:pt>
                <c:pt idx="34">
                  <c:v>300</c:v>
                </c:pt>
                <c:pt idx="35">
                  <c:v>300</c:v>
                </c:pt>
                <c:pt idx="36">
                  <c:v>300</c:v>
                </c:pt>
                <c:pt idx="37">
                  <c:v>300</c:v>
                </c:pt>
                <c:pt idx="38">
                  <c:v>300</c:v>
                </c:pt>
                <c:pt idx="39">
                  <c:v>300</c:v>
                </c:pt>
                <c:pt idx="40">
                  <c:v>300</c:v>
                </c:pt>
                <c:pt idx="41">
                  <c:v>300</c:v>
                </c:pt>
                <c:pt idx="42">
                  <c:v>300</c:v>
                </c:pt>
                <c:pt idx="43">
                  <c:v>300</c:v>
                </c:pt>
                <c:pt idx="44">
                  <c:v>300</c:v>
                </c:pt>
                <c:pt idx="45">
                  <c:v>300</c:v>
                </c:pt>
                <c:pt idx="46">
                  <c:v>300</c:v>
                </c:pt>
                <c:pt idx="47">
                  <c:v>300</c:v>
                </c:pt>
                <c:pt idx="48">
                  <c:v>300</c:v>
                </c:pt>
                <c:pt idx="49">
                  <c:v>300</c:v>
                </c:pt>
                <c:pt idx="50">
                  <c:v>300</c:v>
                </c:pt>
                <c:pt idx="51">
                  <c:v>300</c:v>
                </c:pt>
                <c:pt idx="52">
                  <c:v>300</c:v>
                </c:pt>
                <c:pt idx="53">
                  <c:v>300</c:v>
                </c:pt>
                <c:pt idx="54">
                  <c:v>300</c:v>
                </c:pt>
                <c:pt idx="55">
                  <c:v>300</c:v>
                </c:pt>
                <c:pt idx="56">
                  <c:v>300</c:v>
                </c:pt>
                <c:pt idx="57">
                  <c:v>300</c:v>
                </c:pt>
                <c:pt idx="58">
                  <c:v>300</c:v>
                </c:pt>
                <c:pt idx="59">
                  <c:v>300</c:v>
                </c:pt>
                <c:pt idx="60">
                  <c:v>300</c:v>
                </c:pt>
                <c:pt idx="61">
                  <c:v>300</c:v>
                </c:pt>
                <c:pt idx="62">
                  <c:v>300</c:v>
                </c:pt>
                <c:pt idx="63">
                  <c:v>300</c:v>
                </c:pt>
                <c:pt idx="64">
                  <c:v>300</c:v>
                </c:pt>
                <c:pt idx="65">
                  <c:v>300</c:v>
                </c:pt>
                <c:pt idx="66">
                  <c:v>300</c:v>
                </c:pt>
                <c:pt idx="67">
                  <c:v>300</c:v>
                </c:pt>
                <c:pt idx="68">
                  <c:v>300</c:v>
                </c:pt>
                <c:pt idx="69">
                  <c:v>300</c:v>
                </c:pt>
                <c:pt idx="70">
                  <c:v>300</c:v>
                </c:pt>
                <c:pt idx="71">
                  <c:v>300</c:v>
                </c:pt>
                <c:pt idx="72">
                  <c:v>300</c:v>
                </c:pt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  <a:ln w="25400">
              <a:noFill/>
            </a:ln>
          </c:spPr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[1]Grafer!$V$296:$V$368</c:f>
              <c:numCache>
                <c:formatCode>General</c:formatCode>
                <c:ptCount val="7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</c:numCache>
            </c:numRef>
          </c:val>
        </c:ser>
        <c:ser>
          <c:idx val="2"/>
          <c:order val="2"/>
          <c:spPr>
            <a:solidFill>
              <a:srgbClr val="FFFF00"/>
            </a:solidFill>
            <a:ln w="25400">
              <a:noFill/>
            </a:ln>
          </c:spPr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[1]Grafer!$W$296:$W$368</c:f>
              <c:numCache>
                <c:formatCode>General</c:formatCode>
                <c:ptCount val="73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  <c:pt idx="20">
                  <c:v>200</c:v>
                </c:pt>
                <c:pt idx="21">
                  <c:v>200</c:v>
                </c:pt>
                <c:pt idx="22">
                  <c:v>200</c:v>
                </c:pt>
                <c:pt idx="23">
                  <c:v>200</c:v>
                </c:pt>
                <c:pt idx="24">
                  <c:v>200</c:v>
                </c:pt>
                <c:pt idx="25">
                  <c:v>200</c:v>
                </c:pt>
                <c:pt idx="26">
                  <c:v>200</c:v>
                </c:pt>
                <c:pt idx="27">
                  <c:v>200</c:v>
                </c:pt>
                <c:pt idx="28">
                  <c:v>200</c:v>
                </c:pt>
                <c:pt idx="29">
                  <c:v>200</c:v>
                </c:pt>
                <c:pt idx="30">
                  <c:v>200</c:v>
                </c:pt>
                <c:pt idx="31">
                  <c:v>200</c:v>
                </c:pt>
                <c:pt idx="32">
                  <c:v>200</c:v>
                </c:pt>
                <c:pt idx="33">
                  <c:v>200</c:v>
                </c:pt>
                <c:pt idx="34">
                  <c:v>200</c:v>
                </c:pt>
                <c:pt idx="35">
                  <c:v>200</c:v>
                </c:pt>
                <c:pt idx="36">
                  <c:v>200</c:v>
                </c:pt>
                <c:pt idx="37">
                  <c:v>200</c:v>
                </c:pt>
                <c:pt idx="38">
                  <c:v>200</c:v>
                </c:pt>
                <c:pt idx="39">
                  <c:v>200</c:v>
                </c:pt>
                <c:pt idx="40">
                  <c:v>200</c:v>
                </c:pt>
                <c:pt idx="41">
                  <c:v>200</c:v>
                </c:pt>
                <c:pt idx="42">
                  <c:v>200</c:v>
                </c:pt>
                <c:pt idx="43">
                  <c:v>200</c:v>
                </c:pt>
                <c:pt idx="44">
                  <c:v>200</c:v>
                </c:pt>
                <c:pt idx="45">
                  <c:v>200</c:v>
                </c:pt>
                <c:pt idx="46">
                  <c:v>200</c:v>
                </c:pt>
                <c:pt idx="47">
                  <c:v>200</c:v>
                </c:pt>
                <c:pt idx="48">
                  <c:v>200</c:v>
                </c:pt>
                <c:pt idx="49">
                  <c:v>200</c:v>
                </c:pt>
                <c:pt idx="50">
                  <c:v>200</c:v>
                </c:pt>
                <c:pt idx="51">
                  <c:v>200</c:v>
                </c:pt>
                <c:pt idx="52">
                  <c:v>200</c:v>
                </c:pt>
                <c:pt idx="53">
                  <c:v>200</c:v>
                </c:pt>
                <c:pt idx="54">
                  <c:v>200</c:v>
                </c:pt>
                <c:pt idx="55">
                  <c:v>200</c:v>
                </c:pt>
                <c:pt idx="56">
                  <c:v>200</c:v>
                </c:pt>
                <c:pt idx="57">
                  <c:v>200</c:v>
                </c:pt>
                <c:pt idx="58">
                  <c:v>200</c:v>
                </c:pt>
                <c:pt idx="59">
                  <c:v>200</c:v>
                </c:pt>
                <c:pt idx="60">
                  <c:v>200</c:v>
                </c:pt>
                <c:pt idx="61">
                  <c:v>200</c:v>
                </c:pt>
                <c:pt idx="62">
                  <c:v>200</c:v>
                </c:pt>
                <c:pt idx="63">
                  <c:v>200</c:v>
                </c:pt>
                <c:pt idx="64">
                  <c:v>200</c:v>
                </c:pt>
                <c:pt idx="65">
                  <c:v>200</c:v>
                </c:pt>
                <c:pt idx="66">
                  <c:v>200</c:v>
                </c:pt>
                <c:pt idx="67">
                  <c:v>200</c:v>
                </c:pt>
                <c:pt idx="68">
                  <c:v>200</c:v>
                </c:pt>
                <c:pt idx="69">
                  <c:v>200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</c:numCache>
            </c:numRef>
          </c:val>
        </c:ser>
        <c:ser>
          <c:idx val="3"/>
          <c:order val="3"/>
          <c:spPr>
            <a:solidFill>
              <a:srgbClr val="FF9900"/>
            </a:solidFill>
            <a:ln w="25400">
              <a:noFill/>
            </a:ln>
          </c:spPr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[1]Grafer!$X$296:$X$368</c:f>
              <c:numCache>
                <c:formatCode>General</c:formatCode>
                <c:ptCount val="73"/>
                <c:pt idx="0">
                  <c:v>600</c:v>
                </c:pt>
                <c:pt idx="1">
                  <c:v>600</c:v>
                </c:pt>
                <c:pt idx="2">
                  <c:v>600</c:v>
                </c:pt>
                <c:pt idx="3">
                  <c:v>600</c:v>
                </c:pt>
                <c:pt idx="4">
                  <c:v>600</c:v>
                </c:pt>
                <c:pt idx="5">
                  <c:v>600</c:v>
                </c:pt>
                <c:pt idx="6">
                  <c:v>600</c:v>
                </c:pt>
                <c:pt idx="7">
                  <c:v>600</c:v>
                </c:pt>
                <c:pt idx="8">
                  <c:v>600</c:v>
                </c:pt>
                <c:pt idx="9">
                  <c:v>600</c:v>
                </c:pt>
                <c:pt idx="10">
                  <c:v>600</c:v>
                </c:pt>
                <c:pt idx="11">
                  <c:v>600</c:v>
                </c:pt>
                <c:pt idx="12">
                  <c:v>600</c:v>
                </c:pt>
                <c:pt idx="13">
                  <c:v>600</c:v>
                </c:pt>
                <c:pt idx="14">
                  <c:v>600</c:v>
                </c:pt>
                <c:pt idx="15">
                  <c:v>600</c:v>
                </c:pt>
                <c:pt idx="16">
                  <c:v>600</c:v>
                </c:pt>
                <c:pt idx="17">
                  <c:v>600</c:v>
                </c:pt>
                <c:pt idx="18">
                  <c:v>600</c:v>
                </c:pt>
                <c:pt idx="19">
                  <c:v>600</c:v>
                </c:pt>
                <c:pt idx="20">
                  <c:v>600</c:v>
                </c:pt>
                <c:pt idx="21">
                  <c:v>600</c:v>
                </c:pt>
                <c:pt idx="22">
                  <c:v>600</c:v>
                </c:pt>
                <c:pt idx="23">
                  <c:v>600</c:v>
                </c:pt>
                <c:pt idx="24">
                  <c:v>600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600</c:v>
                </c:pt>
                <c:pt idx="31">
                  <c:v>600</c:v>
                </c:pt>
                <c:pt idx="32">
                  <c:v>600</c:v>
                </c:pt>
                <c:pt idx="33">
                  <c:v>600</c:v>
                </c:pt>
                <c:pt idx="34">
                  <c:v>600</c:v>
                </c:pt>
                <c:pt idx="35">
                  <c:v>600</c:v>
                </c:pt>
                <c:pt idx="36">
                  <c:v>600</c:v>
                </c:pt>
                <c:pt idx="37">
                  <c:v>600</c:v>
                </c:pt>
                <c:pt idx="38">
                  <c:v>600</c:v>
                </c:pt>
                <c:pt idx="39">
                  <c:v>600</c:v>
                </c:pt>
                <c:pt idx="40">
                  <c:v>600</c:v>
                </c:pt>
                <c:pt idx="41">
                  <c:v>600</c:v>
                </c:pt>
                <c:pt idx="42">
                  <c:v>600</c:v>
                </c:pt>
                <c:pt idx="43">
                  <c:v>600</c:v>
                </c:pt>
                <c:pt idx="44">
                  <c:v>600</c:v>
                </c:pt>
                <c:pt idx="45">
                  <c:v>600</c:v>
                </c:pt>
                <c:pt idx="46">
                  <c:v>600</c:v>
                </c:pt>
                <c:pt idx="47">
                  <c:v>600</c:v>
                </c:pt>
                <c:pt idx="48">
                  <c:v>600</c:v>
                </c:pt>
                <c:pt idx="49">
                  <c:v>600</c:v>
                </c:pt>
                <c:pt idx="50">
                  <c:v>600</c:v>
                </c:pt>
                <c:pt idx="51">
                  <c:v>600</c:v>
                </c:pt>
                <c:pt idx="52">
                  <c:v>600</c:v>
                </c:pt>
                <c:pt idx="53">
                  <c:v>600</c:v>
                </c:pt>
                <c:pt idx="54">
                  <c:v>600</c:v>
                </c:pt>
                <c:pt idx="55">
                  <c:v>600</c:v>
                </c:pt>
                <c:pt idx="56">
                  <c:v>600</c:v>
                </c:pt>
                <c:pt idx="57">
                  <c:v>600</c:v>
                </c:pt>
                <c:pt idx="58">
                  <c:v>600</c:v>
                </c:pt>
                <c:pt idx="59">
                  <c:v>600</c:v>
                </c:pt>
                <c:pt idx="60">
                  <c:v>600</c:v>
                </c:pt>
                <c:pt idx="61">
                  <c:v>600</c:v>
                </c:pt>
                <c:pt idx="62">
                  <c:v>600</c:v>
                </c:pt>
                <c:pt idx="63">
                  <c:v>600</c:v>
                </c:pt>
                <c:pt idx="64">
                  <c:v>600</c:v>
                </c:pt>
                <c:pt idx="65">
                  <c:v>600</c:v>
                </c:pt>
                <c:pt idx="66">
                  <c:v>600</c:v>
                </c:pt>
                <c:pt idx="67">
                  <c:v>600</c:v>
                </c:pt>
                <c:pt idx="68">
                  <c:v>600</c:v>
                </c:pt>
                <c:pt idx="69">
                  <c:v>600</c:v>
                </c:pt>
                <c:pt idx="70">
                  <c:v>600</c:v>
                </c:pt>
                <c:pt idx="71">
                  <c:v>600</c:v>
                </c:pt>
                <c:pt idx="72">
                  <c:v>600</c:v>
                </c:pt>
              </c:numCache>
            </c:numRef>
          </c:val>
        </c:ser>
        <c:ser>
          <c:idx val="4"/>
          <c:order val="4"/>
          <c:spPr>
            <a:solidFill>
              <a:srgbClr val="FF0000"/>
            </a:solidFill>
            <a:ln w="25400">
              <a:noFill/>
            </a:ln>
          </c:spPr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[1]Grafer!$Y$296:$Y$368</c:f>
              <c:numCache>
                <c:formatCode>General</c:formatCode>
                <c:ptCount val="73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10000</c:v>
                </c:pt>
                <c:pt idx="36">
                  <c:v>10000</c:v>
                </c:pt>
                <c:pt idx="37">
                  <c:v>10000</c:v>
                </c:pt>
                <c:pt idx="38">
                  <c:v>10000</c:v>
                </c:pt>
                <c:pt idx="39">
                  <c:v>10000</c:v>
                </c:pt>
                <c:pt idx="40">
                  <c:v>10000</c:v>
                </c:pt>
                <c:pt idx="41">
                  <c:v>10000</c:v>
                </c:pt>
                <c:pt idx="42">
                  <c:v>10000</c:v>
                </c:pt>
                <c:pt idx="43">
                  <c:v>10000</c:v>
                </c:pt>
                <c:pt idx="44">
                  <c:v>10000</c:v>
                </c:pt>
                <c:pt idx="45">
                  <c:v>10000</c:v>
                </c:pt>
                <c:pt idx="46">
                  <c:v>10000</c:v>
                </c:pt>
                <c:pt idx="47">
                  <c:v>10000</c:v>
                </c:pt>
                <c:pt idx="48">
                  <c:v>10000</c:v>
                </c:pt>
                <c:pt idx="49">
                  <c:v>10000</c:v>
                </c:pt>
                <c:pt idx="50">
                  <c:v>10000</c:v>
                </c:pt>
                <c:pt idx="51">
                  <c:v>10000</c:v>
                </c:pt>
                <c:pt idx="52">
                  <c:v>10000</c:v>
                </c:pt>
                <c:pt idx="53">
                  <c:v>10000</c:v>
                </c:pt>
                <c:pt idx="54">
                  <c:v>10000</c:v>
                </c:pt>
                <c:pt idx="55">
                  <c:v>10000</c:v>
                </c:pt>
                <c:pt idx="56">
                  <c:v>10000</c:v>
                </c:pt>
                <c:pt idx="57">
                  <c:v>10000</c:v>
                </c:pt>
                <c:pt idx="58">
                  <c:v>10000</c:v>
                </c:pt>
                <c:pt idx="59">
                  <c:v>10000</c:v>
                </c:pt>
                <c:pt idx="60">
                  <c:v>10000</c:v>
                </c:pt>
                <c:pt idx="61">
                  <c:v>10000</c:v>
                </c:pt>
                <c:pt idx="62">
                  <c:v>10000</c:v>
                </c:pt>
                <c:pt idx="63">
                  <c:v>10000</c:v>
                </c:pt>
                <c:pt idx="64">
                  <c:v>10000</c:v>
                </c:pt>
                <c:pt idx="65">
                  <c:v>10000</c:v>
                </c:pt>
                <c:pt idx="66">
                  <c:v>10000</c:v>
                </c:pt>
                <c:pt idx="67">
                  <c:v>10000</c:v>
                </c:pt>
                <c:pt idx="68">
                  <c:v>10000</c:v>
                </c:pt>
                <c:pt idx="69">
                  <c:v>10000</c:v>
                </c:pt>
                <c:pt idx="70">
                  <c:v>10000</c:v>
                </c:pt>
                <c:pt idx="71">
                  <c:v>10000</c:v>
                </c:pt>
                <c:pt idx="72">
                  <c:v>10000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092952"/>
        <c:axId val="327290856"/>
      </c:areaChart>
      <c:lineChart>
        <c:grouping val="standard"/>
        <c:varyColors val="0"/>
        <c:ser>
          <c:idx val="6"/>
          <c:order val="5"/>
          <c:tx>
            <c:strRef>
              <c:f>'Ark1'!$E$1</c:f>
              <c:strCache>
                <c:ptCount val="1"/>
                <c:pt idx="0">
                  <c:v>Total nitrogen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10"/>
            <c:bubble3D val="0"/>
            <c:spPr>
              <a:ln w="12700">
                <a:noFill/>
                <a:prstDash val="solid"/>
              </a:ln>
            </c:spPr>
          </c:dPt>
          <c:dPt>
            <c:idx val="18"/>
            <c:bubble3D val="0"/>
            <c:spPr>
              <a:ln w="12700">
                <a:noFill/>
                <a:prstDash val="solid"/>
              </a:ln>
            </c:spPr>
          </c:dPt>
          <c:dPt>
            <c:idx val="41"/>
            <c:bubble3D val="0"/>
            <c:spPr>
              <a:ln w="12700">
                <a:noFill/>
                <a:prstDash val="solid"/>
              </a:ln>
            </c:spPr>
          </c:dPt>
          <c:dPt>
            <c:idx val="48"/>
            <c:bubble3D val="0"/>
            <c:spPr>
              <a:ln w="12700">
                <a:noFill/>
                <a:prstDash val="solid"/>
              </a:ln>
            </c:spPr>
          </c:dPt>
          <c:dPt>
            <c:idx val="56"/>
            <c:bubble3D val="0"/>
            <c:spPr>
              <a:ln w="12700">
                <a:noFill/>
                <a:prstDash val="solid"/>
              </a:ln>
            </c:spPr>
          </c:dPt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'Ark1'!$E$195:$E$263</c:f>
              <c:numCache>
                <c:formatCode>General</c:formatCode>
                <c:ptCount val="69"/>
                <c:pt idx="1">
                  <c:v>786</c:v>
                </c:pt>
                <c:pt idx="2">
                  <c:v>560</c:v>
                </c:pt>
                <c:pt idx="3">
                  <c:v>1025</c:v>
                </c:pt>
                <c:pt idx="4">
                  <c:v>1200</c:v>
                </c:pt>
                <c:pt idx="5">
                  <c:v>1402</c:v>
                </c:pt>
                <c:pt idx="6">
                  <c:v>1250</c:v>
                </c:pt>
                <c:pt idx="7">
                  <c:v>702</c:v>
                </c:pt>
                <c:pt idx="8">
                  <c:v>1960</c:v>
                </c:pt>
                <c:pt idx="9">
                  <c:v>717</c:v>
                </c:pt>
                <c:pt idx="11">
                  <c:v>1150</c:v>
                </c:pt>
                <c:pt idx="12">
                  <c:v>913</c:v>
                </c:pt>
                <c:pt idx="13">
                  <c:v>3290</c:v>
                </c:pt>
                <c:pt idx="14">
                  <c:v>1150</c:v>
                </c:pt>
                <c:pt idx="15">
                  <c:v>892</c:v>
                </c:pt>
                <c:pt idx="16">
                  <c:v>2900</c:v>
                </c:pt>
                <c:pt idx="17">
                  <c:v>980</c:v>
                </c:pt>
                <c:pt idx="18">
                  <c:v>1300</c:v>
                </c:pt>
                <c:pt idx="20">
                  <c:v>560</c:v>
                </c:pt>
                <c:pt idx="21">
                  <c:v>1600</c:v>
                </c:pt>
                <c:pt idx="22">
                  <c:v>740</c:v>
                </c:pt>
                <c:pt idx="23">
                  <c:v>760</c:v>
                </c:pt>
                <c:pt idx="24">
                  <c:v>890</c:v>
                </c:pt>
                <c:pt idx="25">
                  <c:v>1000</c:v>
                </c:pt>
                <c:pt idx="27">
                  <c:v>1100</c:v>
                </c:pt>
                <c:pt idx="28">
                  <c:v>650</c:v>
                </c:pt>
                <c:pt idx="29">
                  <c:v>840</c:v>
                </c:pt>
                <c:pt idx="30">
                  <c:v>720</c:v>
                </c:pt>
                <c:pt idx="31">
                  <c:v>490</c:v>
                </c:pt>
                <c:pt idx="32">
                  <c:v>1200</c:v>
                </c:pt>
                <c:pt idx="33">
                  <c:v>830</c:v>
                </c:pt>
                <c:pt idx="34">
                  <c:v>620</c:v>
                </c:pt>
                <c:pt idx="36">
                  <c:v>650</c:v>
                </c:pt>
                <c:pt idx="37">
                  <c:v>980</c:v>
                </c:pt>
                <c:pt idx="38">
                  <c:v>770</c:v>
                </c:pt>
                <c:pt idx="39">
                  <c:v>980</c:v>
                </c:pt>
                <c:pt idx="40">
                  <c:v>1200</c:v>
                </c:pt>
                <c:pt idx="41">
                  <c:v>560</c:v>
                </c:pt>
                <c:pt idx="42">
                  <c:v>560</c:v>
                </c:pt>
                <c:pt idx="44">
                  <c:v>460</c:v>
                </c:pt>
                <c:pt idx="45">
                  <c:v>650</c:v>
                </c:pt>
                <c:pt idx="46">
                  <c:v>770</c:v>
                </c:pt>
                <c:pt idx="47">
                  <c:v>800</c:v>
                </c:pt>
                <c:pt idx="48">
                  <c:v>1300</c:v>
                </c:pt>
                <c:pt idx="49">
                  <c:v>590</c:v>
                </c:pt>
                <c:pt idx="50">
                  <c:v>700</c:v>
                </c:pt>
                <c:pt idx="52">
                  <c:v>890</c:v>
                </c:pt>
                <c:pt idx="53">
                  <c:v>850</c:v>
                </c:pt>
                <c:pt idx="54">
                  <c:v>1400</c:v>
                </c:pt>
                <c:pt idx="55">
                  <c:v>1100</c:v>
                </c:pt>
                <c:pt idx="56">
                  <c:v>950</c:v>
                </c:pt>
                <c:pt idx="57">
                  <c:v>670</c:v>
                </c:pt>
                <c:pt idx="58">
                  <c:v>540</c:v>
                </c:pt>
                <c:pt idx="59">
                  <c:v>750</c:v>
                </c:pt>
                <c:pt idx="61">
                  <c:v>1000</c:v>
                </c:pt>
                <c:pt idx="62">
                  <c:v>860</c:v>
                </c:pt>
                <c:pt idx="63">
                  <c:v>1200</c:v>
                </c:pt>
                <c:pt idx="65">
                  <c:v>930</c:v>
                </c:pt>
                <c:pt idx="67">
                  <c:v>930</c:v>
                </c:pt>
              </c:numCache>
            </c:numRef>
          </c:val>
          <c:smooth val="0"/>
        </c:ser>
        <c:ser>
          <c:idx val="11"/>
          <c:order val="6"/>
          <c:tx>
            <c:strRef>
              <c:f>[1]Grafer!$G$1</c:f>
              <c:strCache>
                <c:ptCount val="1"/>
                <c:pt idx="0">
                  <c:v>Nitrat/nitritt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10"/>
            <c:bubble3D val="0"/>
            <c:spPr>
              <a:ln w="12700">
                <a:noFill/>
                <a:prstDash val="solid"/>
              </a:ln>
            </c:spPr>
          </c:dPt>
          <c:dPt>
            <c:idx val="18"/>
            <c:bubble3D val="0"/>
            <c:spPr>
              <a:ln w="12700">
                <a:noFill/>
                <a:prstDash val="solid"/>
              </a:ln>
            </c:spPr>
          </c:dPt>
          <c:dPt>
            <c:idx val="41"/>
            <c:bubble3D val="0"/>
            <c:spPr>
              <a:ln w="12700">
                <a:noFill/>
                <a:prstDash val="solid"/>
              </a:ln>
            </c:spPr>
          </c:dPt>
          <c:dPt>
            <c:idx val="48"/>
            <c:bubble3D val="0"/>
            <c:spPr>
              <a:ln w="12700">
                <a:noFill/>
                <a:prstDash val="solid"/>
              </a:ln>
            </c:spPr>
          </c:dPt>
          <c:dPt>
            <c:idx val="56"/>
            <c:bubble3D val="0"/>
            <c:spPr>
              <a:ln w="12700">
                <a:noFill/>
                <a:prstDash val="solid"/>
              </a:ln>
            </c:spPr>
          </c:dPt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'Ark1'!$G$195:$G$263</c:f>
              <c:numCache>
                <c:formatCode>0</c:formatCode>
                <c:ptCount val="69"/>
                <c:pt idx="2">
                  <c:v>224</c:v>
                </c:pt>
                <c:pt idx="3">
                  <c:v>249</c:v>
                </c:pt>
                <c:pt idx="4">
                  <c:v>730</c:v>
                </c:pt>
                <c:pt idx="5">
                  <c:v>493</c:v>
                </c:pt>
                <c:pt idx="6">
                  <c:v>799</c:v>
                </c:pt>
                <c:pt idx="7">
                  <c:v>167</c:v>
                </c:pt>
                <c:pt idx="8">
                  <c:v>1230</c:v>
                </c:pt>
                <c:pt idx="9">
                  <c:v>200</c:v>
                </c:pt>
                <c:pt idx="11">
                  <c:v>681</c:v>
                </c:pt>
                <c:pt idx="12">
                  <c:v>244</c:v>
                </c:pt>
                <c:pt idx="13">
                  <c:v>3340</c:v>
                </c:pt>
                <c:pt idx="14">
                  <c:v>720</c:v>
                </c:pt>
                <c:pt idx="15">
                  <c:v>494</c:v>
                </c:pt>
                <c:pt idx="16">
                  <c:v>1400</c:v>
                </c:pt>
                <c:pt idx="17">
                  <c:v>630</c:v>
                </c:pt>
                <c:pt idx="18">
                  <c:v>980</c:v>
                </c:pt>
                <c:pt idx="20">
                  <c:v>250</c:v>
                </c:pt>
                <c:pt idx="21">
                  <c:v>210</c:v>
                </c:pt>
                <c:pt idx="22">
                  <c:v>43</c:v>
                </c:pt>
                <c:pt idx="23">
                  <c:v>110</c:v>
                </c:pt>
                <c:pt idx="24">
                  <c:v>120</c:v>
                </c:pt>
                <c:pt idx="25">
                  <c:v>110</c:v>
                </c:pt>
                <c:pt idx="27">
                  <c:v>300</c:v>
                </c:pt>
                <c:pt idx="28">
                  <c:v>240</c:v>
                </c:pt>
                <c:pt idx="29">
                  <c:v>200</c:v>
                </c:pt>
                <c:pt idx="30">
                  <c:v>160</c:v>
                </c:pt>
                <c:pt idx="31">
                  <c:v>140</c:v>
                </c:pt>
                <c:pt idx="32">
                  <c:v>210</c:v>
                </c:pt>
                <c:pt idx="33">
                  <c:v>190</c:v>
                </c:pt>
                <c:pt idx="34">
                  <c:v>220</c:v>
                </c:pt>
                <c:pt idx="36">
                  <c:v>200</c:v>
                </c:pt>
                <c:pt idx="37">
                  <c:v>260</c:v>
                </c:pt>
                <c:pt idx="38">
                  <c:v>410</c:v>
                </c:pt>
                <c:pt idx="39">
                  <c:v>190</c:v>
                </c:pt>
                <c:pt idx="40">
                  <c:v>280</c:v>
                </c:pt>
                <c:pt idx="41">
                  <c:v>270</c:v>
                </c:pt>
                <c:pt idx="42">
                  <c:v>230</c:v>
                </c:pt>
                <c:pt idx="44">
                  <c:v>200</c:v>
                </c:pt>
                <c:pt idx="45">
                  <c:v>170</c:v>
                </c:pt>
                <c:pt idx="46">
                  <c:v>170</c:v>
                </c:pt>
                <c:pt idx="47">
                  <c:v>220</c:v>
                </c:pt>
                <c:pt idx="48">
                  <c:v>390</c:v>
                </c:pt>
                <c:pt idx="49">
                  <c:v>140</c:v>
                </c:pt>
                <c:pt idx="50">
                  <c:v>170</c:v>
                </c:pt>
                <c:pt idx="52">
                  <c:v>130</c:v>
                </c:pt>
                <c:pt idx="53">
                  <c:v>150</c:v>
                </c:pt>
                <c:pt idx="54">
                  <c:v>260</c:v>
                </c:pt>
                <c:pt idx="55">
                  <c:v>230</c:v>
                </c:pt>
                <c:pt idx="56">
                  <c:v>370</c:v>
                </c:pt>
                <c:pt idx="57">
                  <c:v>260</c:v>
                </c:pt>
                <c:pt idx="58">
                  <c:v>170</c:v>
                </c:pt>
                <c:pt idx="59">
                  <c:v>190</c:v>
                </c:pt>
                <c:pt idx="61">
                  <c:v>410</c:v>
                </c:pt>
                <c:pt idx="62">
                  <c:v>570</c:v>
                </c:pt>
                <c:pt idx="63">
                  <c:v>850</c:v>
                </c:pt>
                <c:pt idx="65">
                  <c:v>490</c:v>
                </c:pt>
                <c:pt idx="67">
                  <c:v>540</c:v>
                </c:pt>
              </c:numCache>
            </c:numRef>
          </c:val>
          <c:smooth val="0"/>
        </c:ser>
        <c:ser>
          <c:idx val="5"/>
          <c:order val="7"/>
          <c:tx>
            <c:strRef>
              <c:f>[1]Grafer!$F$1</c:f>
              <c:strCache>
                <c:ptCount val="1"/>
                <c:pt idx="0">
                  <c:v>Ammonium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10"/>
            <c:bubble3D val="0"/>
            <c:spPr>
              <a:ln w="12700">
                <a:noFill/>
                <a:prstDash val="solid"/>
              </a:ln>
            </c:spPr>
          </c:dPt>
          <c:dPt>
            <c:idx val="18"/>
            <c:bubble3D val="0"/>
            <c:spPr>
              <a:ln w="12700">
                <a:noFill/>
                <a:prstDash val="solid"/>
              </a:ln>
            </c:spPr>
          </c:dPt>
          <c:dPt>
            <c:idx val="41"/>
            <c:bubble3D val="0"/>
            <c:spPr>
              <a:ln w="12700">
                <a:noFill/>
                <a:prstDash val="solid"/>
              </a:ln>
            </c:spPr>
          </c:dPt>
          <c:dPt>
            <c:idx val="48"/>
            <c:bubble3D val="0"/>
            <c:spPr>
              <a:ln w="12700">
                <a:noFill/>
                <a:prstDash val="solid"/>
              </a:ln>
            </c:spPr>
          </c:dPt>
          <c:dPt>
            <c:idx val="56"/>
            <c:bubble3D val="0"/>
            <c:spPr>
              <a:ln w="12700">
                <a:noFill/>
                <a:prstDash val="solid"/>
              </a:ln>
            </c:spPr>
          </c:dPt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'Ark1'!$F$195:$F$263</c:f>
              <c:numCache>
                <c:formatCode>0</c:formatCode>
                <c:ptCount val="69"/>
                <c:pt idx="1">
                  <c:v>110</c:v>
                </c:pt>
                <c:pt idx="2">
                  <c:v>160</c:v>
                </c:pt>
                <c:pt idx="3">
                  <c:v>460</c:v>
                </c:pt>
                <c:pt idx="4">
                  <c:v>220</c:v>
                </c:pt>
                <c:pt idx="5">
                  <c:v>490</c:v>
                </c:pt>
                <c:pt idx="6">
                  <c:v>160</c:v>
                </c:pt>
                <c:pt idx="7">
                  <c:v>330</c:v>
                </c:pt>
                <c:pt idx="8">
                  <c:v>284</c:v>
                </c:pt>
                <c:pt idx="9">
                  <c:v>373</c:v>
                </c:pt>
                <c:pt idx="11">
                  <c:v>153</c:v>
                </c:pt>
                <c:pt idx="12">
                  <c:v>339</c:v>
                </c:pt>
                <c:pt idx="13">
                  <c:v>199</c:v>
                </c:pt>
                <c:pt idx="14">
                  <c:v>68</c:v>
                </c:pt>
                <c:pt idx="15">
                  <c:v>168</c:v>
                </c:pt>
                <c:pt idx="16">
                  <c:v>240</c:v>
                </c:pt>
                <c:pt idx="17">
                  <c:v>93</c:v>
                </c:pt>
                <c:pt idx="18">
                  <c:v>200</c:v>
                </c:pt>
                <c:pt idx="20">
                  <c:v>190</c:v>
                </c:pt>
                <c:pt idx="21">
                  <c:v>1200</c:v>
                </c:pt>
                <c:pt idx="22">
                  <c:v>280</c:v>
                </c:pt>
                <c:pt idx="23">
                  <c:v>430</c:v>
                </c:pt>
                <c:pt idx="24">
                  <c:v>460</c:v>
                </c:pt>
                <c:pt idx="25">
                  <c:v>1700</c:v>
                </c:pt>
                <c:pt idx="27">
                  <c:v>540</c:v>
                </c:pt>
                <c:pt idx="28">
                  <c:v>290</c:v>
                </c:pt>
                <c:pt idx="29">
                  <c:v>370</c:v>
                </c:pt>
                <c:pt idx="30">
                  <c:v>310</c:v>
                </c:pt>
                <c:pt idx="31">
                  <c:v>69</c:v>
                </c:pt>
                <c:pt idx="32">
                  <c:v>370</c:v>
                </c:pt>
                <c:pt idx="33">
                  <c:v>460</c:v>
                </c:pt>
                <c:pt idx="34">
                  <c:v>240</c:v>
                </c:pt>
                <c:pt idx="36">
                  <c:v>250</c:v>
                </c:pt>
                <c:pt idx="37">
                  <c:v>720</c:v>
                </c:pt>
                <c:pt idx="38">
                  <c:v>110</c:v>
                </c:pt>
                <c:pt idx="39">
                  <c:v>450</c:v>
                </c:pt>
                <c:pt idx="40">
                  <c:v>780</c:v>
                </c:pt>
                <c:pt idx="41">
                  <c:v>60</c:v>
                </c:pt>
                <c:pt idx="42">
                  <c:v>200</c:v>
                </c:pt>
                <c:pt idx="44">
                  <c:v>110</c:v>
                </c:pt>
                <c:pt idx="45">
                  <c:v>250</c:v>
                </c:pt>
                <c:pt idx="46">
                  <c:v>330</c:v>
                </c:pt>
                <c:pt idx="47">
                  <c:v>330</c:v>
                </c:pt>
                <c:pt idx="48">
                  <c:v>550</c:v>
                </c:pt>
                <c:pt idx="49">
                  <c:v>270</c:v>
                </c:pt>
                <c:pt idx="50">
                  <c:v>290</c:v>
                </c:pt>
                <c:pt idx="52">
                  <c:v>490</c:v>
                </c:pt>
                <c:pt idx="53">
                  <c:v>370</c:v>
                </c:pt>
                <c:pt idx="54">
                  <c:v>770</c:v>
                </c:pt>
                <c:pt idx="55">
                  <c:v>470</c:v>
                </c:pt>
                <c:pt idx="56">
                  <c:v>210</c:v>
                </c:pt>
                <c:pt idx="57">
                  <c:v>140</c:v>
                </c:pt>
                <c:pt idx="58">
                  <c:v>140</c:v>
                </c:pt>
                <c:pt idx="59">
                  <c:v>360</c:v>
                </c:pt>
                <c:pt idx="61">
                  <c:v>460</c:v>
                </c:pt>
                <c:pt idx="62">
                  <c:v>140</c:v>
                </c:pt>
                <c:pt idx="63">
                  <c:v>210</c:v>
                </c:pt>
                <c:pt idx="65">
                  <c:v>250</c:v>
                </c:pt>
                <c:pt idx="67">
                  <c:v>310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092952"/>
        <c:axId val="327290856"/>
      </c:lineChart>
      <c:dateAx>
        <c:axId val="187092952"/>
        <c:scaling>
          <c:orientation val="minMax"/>
          <c:max val="42369"/>
          <c:min val="39448"/>
        </c:scaling>
        <c:delete val="0"/>
        <c:axPos val="b"/>
        <c:numFmt formatCode="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27290856"/>
        <c:crosses val="autoZero"/>
        <c:auto val="0"/>
        <c:lblOffset val="100"/>
        <c:baseTimeUnit val="days"/>
        <c:majorUnit val="1"/>
        <c:majorTimeUnit val="years"/>
        <c:minorUnit val="1"/>
        <c:minorTimeUnit val="years"/>
      </c:dateAx>
      <c:valAx>
        <c:axId val="327290856"/>
        <c:scaling>
          <c:orientation val="minMax"/>
          <c:max val="1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Nitrogen, </a:t>
                </a:r>
                <a:r>
                  <a:rPr lang="el-GR"/>
                  <a:t>μ</a:t>
                </a:r>
                <a:r>
                  <a:rPr lang="nb-NO"/>
                  <a:t>g N/l</a:t>
                </a:r>
              </a:p>
            </c:rich>
          </c:tx>
          <c:layout>
            <c:manualLayout>
              <c:xMode val="edge"/>
              <c:yMode val="edge"/>
              <c:x val="1.4396966069617868E-2"/>
              <c:y val="0.2869211601714342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87092952"/>
        <c:crossesAt val="39448"/>
        <c:crossBetween val="midCat"/>
        <c:majorUnit val="2000"/>
        <c:minorUnit val="60"/>
      </c:valAx>
      <c:spPr>
        <a:noFill/>
        <a:ln w="12700">
          <a:solidFill>
            <a:srgbClr val="969696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2145136669631779"/>
          <c:y val="0.19831312225212355"/>
          <c:w val="0.18687898322333138"/>
          <c:h val="0.264417201014430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/>
              <a:t>Bekk fra Hølaløkka / Liertoppen</a:t>
            </a:r>
          </a:p>
        </c:rich>
      </c:tx>
      <c:layout>
        <c:manualLayout>
          <c:xMode val="edge"/>
          <c:yMode val="edge"/>
          <c:x val="0.36997367466811887"/>
          <c:y val="2.95359866824345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19480044073988"/>
          <c:y val="0.1476802108597185"/>
          <c:w val="0.86618331704352858"/>
          <c:h val="0.69198578025848034"/>
        </c:manualLayout>
      </c:layout>
      <c:areaChart>
        <c:grouping val="stacked"/>
        <c:varyColors val="0"/>
        <c:ser>
          <c:idx val="0"/>
          <c:order val="0"/>
          <c:tx>
            <c:strRef>
              <c:f>[1]Grafer!$H$1</c:f>
              <c:strCache>
                <c:ptCount val="1"/>
                <c:pt idx="0">
                  <c:v>Turbiditet 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[1]Grafer!$U$296:$U$368</c:f>
              <c:numCache>
                <c:formatCode>General</c:formatCode>
                <c:ptCount val="73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  <c:pt idx="20">
                  <c:v>300</c:v>
                </c:pt>
                <c:pt idx="21">
                  <c:v>300</c:v>
                </c:pt>
                <c:pt idx="22">
                  <c:v>300</c:v>
                </c:pt>
                <c:pt idx="23">
                  <c:v>300</c:v>
                </c:pt>
                <c:pt idx="24">
                  <c:v>300</c:v>
                </c:pt>
                <c:pt idx="25">
                  <c:v>300</c:v>
                </c:pt>
                <c:pt idx="26">
                  <c:v>300</c:v>
                </c:pt>
                <c:pt idx="27">
                  <c:v>300</c:v>
                </c:pt>
                <c:pt idx="28">
                  <c:v>300</c:v>
                </c:pt>
                <c:pt idx="29">
                  <c:v>300</c:v>
                </c:pt>
                <c:pt idx="30">
                  <c:v>300</c:v>
                </c:pt>
                <c:pt idx="31">
                  <c:v>300</c:v>
                </c:pt>
                <c:pt idx="32">
                  <c:v>300</c:v>
                </c:pt>
                <c:pt idx="33">
                  <c:v>300</c:v>
                </c:pt>
                <c:pt idx="34">
                  <c:v>300</c:v>
                </c:pt>
                <c:pt idx="35">
                  <c:v>300</c:v>
                </c:pt>
                <c:pt idx="36">
                  <c:v>300</c:v>
                </c:pt>
                <c:pt idx="37">
                  <c:v>300</c:v>
                </c:pt>
                <c:pt idx="38">
                  <c:v>300</c:v>
                </c:pt>
                <c:pt idx="39">
                  <c:v>300</c:v>
                </c:pt>
                <c:pt idx="40">
                  <c:v>300</c:v>
                </c:pt>
                <c:pt idx="41">
                  <c:v>300</c:v>
                </c:pt>
                <c:pt idx="42">
                  <c:v>300</c:v>
                </c:pt>
                <c:pt idx="43">
                  <c:v>300</c:v>
                </c:pt>
                <c:pt idx="44">
                  <c:v>300</c:v>
                </c:pt>
                <c:pt idx="45">
                  <c:v>300</c:v>
                </c:pt>
                <c:pt idx="46">
                  <c:v>300</c:v>
                </c:pt>
                <c:pt idx="47">
                  <c:v>300</c:v>
                </c:pt>
                <c:pt idx="48">
                  <c:v>300</c:v>
                </c:pt>
                <c:pt idx="49">
                  <c:v>300</c:v>
                </c:pt>
                <c:pt idx="50">
                  <c:v>300</c:v>
                </c:pt>
                <c:pt idx="51">
                  <c:v>300</c:v>
                </c:pt>
                <c:pt idx="52">
                  <c:v>300</c:v>
                </c:pt>
                <c:pt idx="53">
                  <c:v>300</c:v>
                </c:pt>
                <c:pt idx="54">
                  <c:v>300</c:v>
                </c:pt>
                <c:pt idx="55">
                  <c:v>300</c:v>
                </c:pt>
                <c:pt idx="56">
                  <c:v>300</c:v>
                </c:pt>
                <c:pt idx="57">
                  <c:v>300</c:v>
                </c:pt>
                <c:pt idx="58">
                  <c:v>300</c:v>
                </c:pt>
                <c:pt idx="59">
                  <c:v>300</c:v>
                </c:pt>
                <c:pt idx="60">
                  <c:v>300</c:v>
                </c:pt>
                <c:pt idx="61">
                  <c:v>300</c:v>
                </c:pt>
                <c:pt idx="62">
                  <c:v>300</c:v>
                </c:pt>
                <c:pt idx="63">
                  <c:v>300</c:v>
                </c:pt>
                <c:pt idx="64">
                  <c:v>300</c:v>
                </c:pt>
                <c:pt idx="65">
                  <c:v>300</c:v>
                </c:pt>
                <c:pt idx="66">
                  <c:v>300</c:v>
                </c:pt>
                <c:pt idx="67">
                  <c:v>300</c:v>
                </c:pt>
                <c:pt idx="68">
                  <c:v>300</c:v>
                </c:pt>
                <c:pt idx="69">
                  <c:v>300</c:v>
                </c:pt>
                <c:pt idx="70">
                  <c:v>300</c:v>
                </c:pt>
                <c:pt idx="71">
                  <c:v>300</c:v>
                </c:pt>
                <c:pt idx="72">
                  <c:v>300</c:v>
                </c:pt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  <a:ln w="25400">
              <a:noFill/>
            </a:ln>
          </c:spPr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[1]Grafer!$V$296:$V$368</c:f>
              <c:numCache>
                <c:formatCode>General</c:formatCode>
                <c:ptCount val="7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100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100</c:v>
                </c:pt>
                <c:pt idx="57">
                  <c:v>100</c:v>
                </c:pt>
                <c:pt idx="58">
                  <c:v>100</c:v>
                </c:pt>
                <c:pt idx="59">
                  <c:v>100</c:v>
                </c:pt>
                <c:pt idx="60">
                  <c:v>100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100</c:v>
                </c:pt>
              </c:numCache>
            </c:numRef>
          </c:val>
        </c:ser>
        <c:ser>
          <c:idx val="2"/>
          <c:order val="2"/>
          <c:spPr>
            <a:solidFill>
              <a:srgbClr val="FFFF00"/>
            </a:solidFill>
            <a:ln w="25400">
              <a:noFill/>
            </a:ln>
          </c:spPr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[1]Grafer!$W$296:$W$368</c:f>
              <c:numCache>
                <c:formatCode>General</c:formatCode>
                <c:ptCount val="73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  <c:pt idx="20">
                  <c:v>200</c:v>
                </c:pt>
                <c:pt idx="21">
                  <c:v>200</c:v>
                </c:pt>
                <c:pt idx="22">
                  <c:v>200</c:v>
                </c:pt>
                <c:pt idx="23">
                  <c:v>200</c:v>
                </c:pt>
                <c:pt idx="24">
                  <c:v>200</c:v>
                </c:pt>
                <c:pt idx="25">
                  <c:v>200</c:v>
                </c:pt>
                <c:pt idx="26">
                  <c:v>200</c:v>
                </c:pt>
                <c:pt idx="27">
                  <c:v>200</c:v>
                </c:pt>
                <c:pt idx="28">
                  <c:v>200</c:v>
                </c:pt>
                <c:pt idx="29">
                  <c:v>200</c:v>
                </c:pt>
                <c:pt idx="30">
                  <c:v>200</c:v>
                </c:pt>
                <c:pt idx="31">
                  <c:v>200</c:v>
                </c:pt>
                <c:pt idx="32">
                  <c:v>200</c:v>
                </c:pt>
                <c:pt idx="33">
                  <c:v>200</c:v>
                </c:pt>
                <c:pt idx="34">
                  <c:v>200</c:v>
                </c:pt>
                <c:pt idx="35">
                  <c:v>200</c:v>
                </c:pt>
                <c:pt idx="36">
                  <c:v>200</c:v>
                </c:pt>
                <c:pt idx="37">
                  <c:v>200</c:v>
                </c:pt>
                <c:pt idx="38">
                  <c:v>200</c:v>
                </c:pt>
                <c:pt idx="39">
                  <c:v>200</c:v>
                </c:pt>
                <c:pt idx="40">
                  <c:v>200</c:v>
                </c:pt>
                <c:pt idx="41">
                  <c:v>200</c:v>
                </c:pt>
                <c:pt idx="42">
                  <c:v>200</c:v>
                </c:pt>
                <c:pt idx="43">
                  <c:v>200</c:v>
                </c:pt>
                <c:pt idx="44">
                  <c:v>200</c:v>
                </c:pt>
                <c:pt idx="45">
                  <c:v>200</c:v>
                </c:pt>
                <c:pt idx="46">
                  <c:v>200</c:v>
                </c:pt>
                <c:pt idx="47">
                  <c:v>200</c:v>
                </c:pt>
                <c:pt idx="48">
                  <c:v>200</c:v>
                </c:pt>
                <c:pt idx="49">
                  <c:v>200</c:v>
                </c:pt>
                <c:pt idx="50">
                  <c:v>200</c:v>
                </c:pt>
                <c:pt idx="51">
                  <c:v>200</c:v>
                </c:pt>
                <c:pt idx="52">
                  <c:v>200</c:v>
                </c:pt>
                <c:pt idx="53">
                  <c:v>200</c:v>
                </c:pt>
                <c:pt idx="54">
                  <c:v>200</c:v>
                </c:pt>
                <c:pt idx="55">
                  <c:v>200</c:v>
                </c:pt>
                <c:pt idx="56">
                  <c:v>200</c:v>
                </c:pt>
                <c:pt idx="57">
                  <c:v>200</c:v>
                </c:pt>
                <c:pt idx="58">
                  <c:v>200</c:v>
                </c:pt>
                <c:pt idx="59">
                  <c:v>200</c:v>
                </c:pt>
                <c:pt idx="60">
                  <c:v>200</c:v>
                </c:pt>
                <c:pt idx="61">
                  <c:v>200</c:v>
                </c:pt>
                <c:pt idx="62">
                  <c:v>200</c:v>
                </c:pt>
                <c:pt idx="63">
                  <c:v>200</c:v>
                </c:pt>
                <c:pt idx="64">
                  <c:v>200</c:v>
                </c:pt>
                <c:pt idx="65">
                  <c:v>200</c:v>
                </c:pt>
                <c:pt idx="66">
                  <c:v>200</c:v>
                </c:pt>
                <c:pt idx="67">
                  <c:v>200</c:v>
                </c:pt>
                <c:pt idx="68">
                  <c:v>200</c:v>
                </c:pt>
                <c:pt idx="69">
                  <c:v>200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</c:numCache>
            </c:numRef>
          </c:val>
        </c:ser>
        <c:ser>
          <c:idx val="3"/>
          <c:order val="3"/>
          <c:spPr>
            <a:solidFill>
              <a:srgbClr val="FF9900"/>
            </a:solidFill>
            <a:ln w="25400">
              <a:noFill/>
            </a:ln>
          </c:spPr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[1]Grafer!$X$296:$X$368</c:f>
              <c:numCache>
                <c:formatCode>General</c:formatCode>
                <c:ptCount val="73"/>
                <c:pt idx="0">
                  <c:v>600</c:v>
                </c:pt>
                <c:pt idx="1">
                  <c:v>600</c:v>
                </c:pt>
                <c:pt idx="2">
                  <c:v>600</c:v>
                </c:pt>
                <c:pt idx="3">
                  <c:v>600</c:v>
                </c:pt>
                <c:pt idx="4">
                  <c:v>600</c:v>
                </c:pt>
                <c:pt idx="5">
                  <c:v>600</c:v>
                </c:pt>
                <c:pt idx="6">
                  <c:v>600</c:v>
                </c:pt>
                <c:pt idx="7">
                  <c:v>600</c:v>
                </c:pt>
                <c:pt idx="8">
                  <c:v>600</c:v>
                </c:pt>
                <c:pt idx="9">
                  <c:v>600</c:v>
                </c:pt>
                <c:pt idx="10">
                  <c:v>600</c:v>
                </c:pt>
                <c:pt idx="11">
                  <c:v>600</c:v>
                </c:pt>
                <c:pt idx="12">
                  <c:v>600</c:v>
                </c:pt>
                <c:pt idx="13">
                  <c:v>600</c:v>
                </c:pt>
                <c:pt idx="14">
                  <c:v>600</c:v>
                </c:pt>
                <c:pt idx="15">
                  <c:v>600</c:v>
                </c:pt>
                <c:pt idx="16">
                  <c:v>600</c:v>
                </c:pt>
                <c:pt idx="17">
                  <c:v>600</c:v>
                </c:pt>
                <c:pt idx="18">
                  <c:v>600</c:v>
                </c:pt>
                <c:pt idx="19">
                  <c:v>600</c:v>
                </c:pt>
                <c:pt idx="20">
                  <c:v>600</c:v>
                </c:pt>
                <c:pt idx="21">
                  <c:v>600</c:v>
                </c:pt>
                <c:pt idx="22">
                  <c:v>600</c:v>
                </c:pt>
                <c:pt idx="23">
                  <c:v>600</c:v>
                </c:pt>
                <c:pt idx="24">
                  <c:v>600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600</c:v>
                </c:pt>
                <c:pt idx="31">
                  <c:v>600</c:v>
                </c:pt>
                <c:pt idx="32">
                  <c:v>600</c:v>
                </c:pt>
                <c:pt idx="33">
                  <c:v>600</c:v>
                </c:pt>
                <c:pt idx="34">
                  <c:v>600</c:v>
                </c:pt>
                <c:pt idx="35">
                  <c:v>600</c:v>
                </c:pt>
                <c:pt idx="36">
                  <c:v>600</c:v>
                </c:pt>
                <c:pt idx="37">
                  <c:v>600</c:v>
                </c:pt>
                <c:pt idx="38">
                  <c:v>600</c:v>
                </c:pt>
                <c:pt idx="39">
                  <c:v>600</c:v>
                </c:pt>
                <c:pt idx="40">
                  <c:v>600</c:v>
                </c:pt>
                <c:pt idx="41">
                  <c:v>600</c:v>
                </c:pt>
                <c:pt idx="42">
                  <c:v>600</c:v>
                </c:pt>
                <c:pt idx="43">
                  <c:v>600</c:v>
                </c:pt>
                <c:pt idx="44">
                  <c:v>600</c:v>
                </c:pt>
                <c:pt idx="45">
                  <c:v>600</c:v>
                </c:pt>
                <c:pt idx="46">
                  <c:v>600</c:v>
                </c:pt>
                <c:pt idx="47">
                  <c:v>600</c:v>
                </c:pt>
                <c:pt idx="48">
                  <c:v>600</c:v>
                </c:pt>
                <c:pt idx="49">
                  <c:v>600</c:v>
                </c:pt>
                <c:pt idx="50">
                  <c:v>600</c:v>
                </c:pt>
                <c:pt idx="51">
                  <c:v>600</c:v>
                </c:pt>
                <c:pt idx="52">
                  <c:v>600</c:v>
                </c:pt>
                <c:pt idx="53">
                  <c:v>600</c:v>
                </c:pt>
                <c:pt idx="54">
                  <c:v>600</c:v>
                </c:pt>
                <c:pt idx="55">
                  <c:v>600</c:v>
                </c:pt>
                <c:pt idx="56">
                  <c:v>600</c:v>
                </c:pt>
                <c:pt idx="57">
                  <c:v>600</c:v>
                </c:pt>
                <c:pt idx="58">
                  <c:v>600</c:v>
                </c:pt>
                <c:pt idx="59">
                  <c:v>600</c:v>
                </c:pt>
                <c:pt idx="60">
                  <c:v>600</c:v>
                </c:pt>
                <c:pt idx="61">
                  <c:v>600</c:v>
                </c:pt>
                <c:pt idx="62">
                  <c:v>600</c:v>
                </c:pt>
                <c:pt idx="63">
                  <c:v>600</c:v>
                </c:pt>
                <c:pt idx="64">
                  <c:v>600</c:v>
                </c:pt>
                <c:pt idx="65">
                  <c:v>600</c:v>
                </c:pt>
                <c:pt idx="66">
                  <c:v>600</c:v>
                </c:pt>
                <c:pt idx="67">
                  <c:v>600</c:v>
                </c:pt>
                <c:pt idx="68">
                  <c:v>600</c:v>
                </c:pt>
                <c:pt idx="69">
                  <c:v>600</c:v>
                </c:pt>
                <c:pt idx="70">
                  <c:v>600</c:v>
                </c:pt>
                <c:pt idx="71">
                  <c:v>600</c:v>
                </c:pt>
                <c:pt idx="72">
                  <c:v>600</c:v>
                </c:pt>
              </c:numCache>
            </c:numRef>
          </c:val>
        </c:ser>
        <c:ser>
          <c:idx val="4"/>
          <c:order val="4"/>
          <c:spPr>
            <a:solidFill>
              <a:srgbClr val="FF0000"/>
            </a:solidFill>
            <a:ln w="25400">
              <a:noFill/>
            </a:ln>
          </c:spPr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[1]Grafer!$Y$296:$Y$368</c:f>
              <c:numCache>
                <c:formatCode>General</c:formatCode>
                <c:ptCount val="73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10000</c:v>
                </c:pt>
                <c:pt idx="36">
                  <c:v>10000</c:v>
                </c:pt>
                <c:pt idx="37">
                  <c:v>10000</c:v>
                </c:pt>
                <c:pt idx="38">
                  <c:v>10000</c:v>
                </c:pt>
                <c:pt idx="39">
                  <c:v>10000</c:v>
                </c:pt>
                <c:pt idx="40">
                  <c:v>10000</c:v>
                </c:pt>
                <c:pt idx="41">
                  <c:v>10000</c:v>
                </c:pt>
                <c:pt idx="42">
                  <c:v>10000</c:v>
                </c:pt>
                <c:pt idx="43">
                  <c:v>10000</c:v>
                </c:pt>
                <c:pt idx="44">
                  <c:v>10000</c:v>
                </c:pt>
                <c:pt idx="45">
                  <c:v>10000</c:v>
                </c:pt>
                <c:pt idx="46">
                  <c:v>10000</c:v>
                </c:pt>
                <c:pt idx="47">
                  <c:v>10000</c:v>
                </c:pt>
                <c:pt idx="48">
                  <c:v>10000</c:v>
                </c:pt>
                <c:pt idx="49">
                  <c:v>10000</c:v>
                </c:pt>
                <c:pt idx="50">
                  <c:v>10000</c:v>
                </c:pt>
                <c:pt idx="51">
                  <c:v>10000</c:v>
                </c:pt>
                <c:pt idx="52">
                  <c:v>10000</c:v>
                </c:pt>
                <c:pt idx="53">
                  <c:v>10000</c:v>
                </c:pt>
                <c:pt idx="54">
                  <c:v>10000</c:v>
                </c:pt>
                <c:pt idx="55">
                  <c:v>10000</c:v>
                </c:pt>
                <c:pt idx="56">
                  <c:v>10000</c:v>
                </c:pt>
                <c:pt idx="57">
                  <c:v>10000</c:v>
                </c:pt>
                <c:pt idx="58">
                  <c:v>10000</c:v>
                </c:pt>
                <c:pt idx="59">
                  <c:v>10000</c:v>
                </c:pt>
                <c:pt idx="60">
                  <c:v>10000</c:v>
                </c:pt>
                <c:pt idx="61">
                  <c:v>10000</c:v>
                </c:pt>
                <c:pt idx="62">
                  <c:v>10000</c:v>
                </c:pt>
                <c:pt idx="63">
                  <c:v>10000</c:v>
                </c:pt>
                <c:pt idx="64">
                  <c:v>10000</c:v>
                </c:pt>
                <c:pt idx="65">
                  <c:v>10000</c:v>
                </c:pt>
                <c:pt idx="66">
                  <c:v>10000</c:v>
                </c:pt>
                <c:pt idx="67">
                  <c:v>10000</c:v>
                </c:pt>
                <c:pt idx="68">
                  <c:v>10000</c:v>
                </c:pt>
                <c:pt idx="69">
                  <c:v>10000</c:v>
                </c:pt>
                <c:pt idx="70">
                  <c:v>10000</c:v>
                </c:pt>
                <c:pt idx="71">
                  <c:v>10000</c:v>
                </c:pt>
                <c:pt idx="72">
                  <c:v>10000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416136"/>
        <c:axId val="184170528"/>
      </c:areaChart>
      <c:lineChart>
        <c:grouping val="standard"/>
        <c:varyColors val="0"/>
        <c:ser>
          <c:idx val="6"/>
          <c:order val="5"/>
          <c:tx>
            <c:strRef>
              <c:f>'Ark1'!$E$1</c:f>
              <c:strCache>
                <c:ptCount val="1"/>
                <c:pt idx="0">
                  <c:v>Total nitrogen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10"/>
            <c:bubble3D val="0"/>
            <c:spPr>
              <a:ln w="12700">
                <a:noFill/>
                <a:prstDash val="solid"/>
              </a:ln>
            </c:spPr>
          </c:dPt>
          <c:dPt>
            <c:idx val="18"/>
            <c:bubble3D val="0"/>
            <c:spPr>
              <a:ln w="12700">
                <a:noFill/>
                <a:prstDash val="solid"/>
              </a:ln>
            </c:spPr>
          </c:dPt>
          <c:dPt>
            <c:idx val="41"/>
            <c:bubble3D val="0"/>
            <c:spPr>
              <a:ln w="12700">
                <a:noFill/>
                <a:prstDash val="solid"/>
              </a:ln>
            </c:spPr>
          </c:dPt>
          <c:dPt>
            <c:idx val="48"/>
            <c:bubble3D val="0"/>
            <c:spPr>
              <a:ln w="12700">
                <a:noFill/>
                <a:prstDash val="solid"/>
              </a:ln>
            </c:spPr>
          </c:dPt>
          <c:dPt>
            <c:idx val="56"/>
            <c:bubble3D val="0"/>
            <c:spPr>
              <a:ln w="12700">
                <a:noFill/>
                <a:prstDash val="solid"/>
              </a:ln>
            </c:spPr>
          </c:dPt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'Ark1'!$E$267:$E$335</c:f>
              <c:numCache>
                <c:formatCode>General</c:formatCode>
                <c:ptCount val="69"/>
                <c:pt idx="1">
                  <c:v>1946</c:v>
                </c:pt>
                <c:pt idx="2">
                  <c:v>1581</c:v>
                </c:pt>
                <c:pt idx="3">
                  <c:v>899</c:v>
                </c:pt>
                <c:pt idx="4">
                  <c:v>1100</c:v>
                </c:pt>
                <c:pt idx="5">
                  <c:v>1142</c:v>
                </c:pt>
                <c:pt idx="6">
                  <c:v>1340</c:v>
                </c:pt>
                <c:pt idx="7">
                  <c:v>1310</c:v>
                </c:pt>
                <c:pt idx="8">
                  <c:v>1880</c:v>
                </c:pt>
                <c:pt idx="9">
                  <c:v>2260</c:v>
                </c:pt>
                <c:pt idx="11">
                  <c:v>1250</c:v>
                </c:pt>
                <c:pt idx="12">
                  <c:v>1090</c:v>
                </c:pt>
                <c:pt idx="13">
                  <c:v>970</c:v>
                </c:pt>
                <c:pt idx="14">
                  <c:v>1040</c:v>
                </c:pt>
                <c:pt idx="15">
                  <c:v>762</c:v>
                </c:pt>
                <c:pt idx="16">
                  <c:v>650</c:v>
                </c:pt>
                <c:pt idx="17">
                  <c:v>1300</c:v>
                </c:pt>
                <c:pt idx="18">
                  <c:v>1200</c:v>
                </c:pt>
                <c:pt idx="20">
                  <c:v>1100</c:v>
                </c:pt>
                <c:pt idx="21">
                  <c:v>560</c:v>
                </c:pt>
                <c:pt idx="22">
                  <c:v>980</c:v>
                </c:pt>
                <c:pt idx="23">
                  <c:v>840</c:v>
                </c:pt>
                <c:pt idx="24">
                  <c:v>1000</c:v>
                </c:pt>
                <c:pt idx="25">
                  <c:v>890</c:v>
                </c:pt>
                <c:pt idx="27">
                  <c:v>1100</c:v>
                </c:pt>
                <c:pt idx="28">
                  <c:v>1300</c:v>
                </c:pt>
                <c:pt idx="29">
                  <c:v>1000</c:v>
                </c:pt>
                <c:pt idx="30">
                  <c:v>1000</c:v>
                </c:pt>
                <c:pt idx="31">
                  <c:v>980</c:v>
                </c:pt>
                <c:pt idx="32">
                  <c:v>950</c:v>
                </c:pt>
                <c:pt idx="33">
                  <c:v>1000</c:v>
                </c:pt>
                <c:pt idx="34">
                  <c:v>1300</c:v>
                </c:pt>
                <c:pt idx="36">
                  <c:v>1300</c:v>
                </c:pt>
                <c:pt idx="37">
                  <c:v>860</c:v>
                </c:pt>
                <c:pt idx="38">
                  <c:v>1200</c:v>
                </c:pt>
                <c:pt idx="39">
                  <c:v>920</c:v>
                </c:pt>
                <c:pt idx="40">
                  <c:v>660</c:v>
                </c:pt>
                <c:pt idx="41">
                  <c:v>1100</c:v>
                </c:pt>
                <c:pt idx="42">
                  <c:v>1200</c:v>
                </c:pt>
                <c:pt idx="44">
                  <c:v>1500</c:v>
                </c:pt>
                <c:pt idx="45">
                  <c:v>1300</c:v>
                </c:pt>
                <c:pt idx="46">
                  <c:v>1300</c:v>
                </c:pt>
                <c:pt idx="47">
                  <c:v>950</c:v>
                </c:pt>
                <c:pt idx="48">
                  <c:v>650</c:v>
                </c:pt>
                <c:pt idx="49">
                  <c:v>970</c:v>
                </c:pt>
                <c:pt idx="50">
                  <c:v>1100</c:v>
                </c:pt>
                <c:pt idx="52">
                  <c:v>1200</c:v>
                </c:pt>
                <c:pt idx="53">
                  <c:v>1000</c:v>
                </c:pt>
                <c:pt idx="54">
                  <c:v>780</c:v>
                </c:pt>
                <c:pt idx="55">
                  <c:v>760</c:v>
                </c:pt>
                <c:pt idx="56">
                  <c:v>810</c:v>
                </c:pt>
                <c:pt idx="57">
                  <c:v>1400</c:v>
                </c:pt>
                <c:pt idx="58">
                  <c:v>1300</c:v>
                </c:pt>
                <c:pt idx="59">
                  <c:v>1100</c:v>
                </c:pt>
                <c:pt idx="61">
                  <c:v>1100</c:v>
                </c:pt>
                <c:pt idx="62">
                  <c:v>1100</c:v>
                </c:pt>
                <c:pt idx="63">
                  <c:v>1200</c:v>
                </c:pt>
                <c:pt idx="65">
                  <c:v>1400</c:v>
                </c:pt>
                <c:pt idx="67">
                  <c:v>970</c:v>
                </c:pt>
              </c:numCache>
            </c:numRef>
          </c:val>
          <c:smooth val="0"/>
        </c:ser>
        <c:ser>
          <c:idx val="11"/>
          <c:order val="6"/>
          <c:tx>
            <c:strRef>
              <c:f>[1]Grafer!$G$1</c:f>
              <c:strCache>
                <c:ptCount val="1"/>
                <c:pt idx="0">
                  <c:v>Nitrat/nitritt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10"/>
            <c:bubble3D val="0"/>
            <c:spPr>
              <a:ln w="12700">
                <a:noFill/>
                <a:prstDash val="solid"/>
              </a:ln>
            </c:spPr>
          </c:dPt>
          <c:dPt>
            <c:idx val="18"/>
            <c:bubble3D val="0"/>
            <c:spPr>
              <a:ln w="12700">
                <a:noFill/>
                <a:prstDash val="solid"/>
              </a:ln>
            </c:spPr>
          </c:dPt>
          <c:dPt>
            <c:idx val="41"/>
            <c:bubble3D val="0"/>
            <c:spPr>
              <a:ln w="12700">
                <a:noFill/>
                <a:prstDash val="solid"/>
              </a:ln>
            </c:spPr>
          </c:dPt>
          <c:dPt>
            <c:idx val="48"/>
            <c:bubble3D val="0"/>
            <c:spPr>
              <a:ln w="12700">
                <a:noFill/>
                <a:prstDash val="solid"/>
              </a:ln>
            </c:spPr>
          </c:dPt>
          <c:dPt>
            <c:idx val="56"/>
            <c:bubble3D val="0"/>
            <c:spPr>
              <a:ln w="12700">
                <a:noFill/>
                <a:prstDash val="solid"/>
              </a:ln>
            </c:spPr>
          </c:dPt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'Ark1'!$G$267:$G$335</c:f>
              <c:numCache>
                <c:formatCode>0</c:formatCode>
                <c:ptCount val="69"/>
                <c:pt idx="2">
                  <c:v>1371</c:v>
                </c:pt>
                <c:pt idx="3">
                  <c:v>720</c:v>
                </c:pt>
                <c:pt idx="4">
                  <c:v>920</c:v>
                </c:pt>
                <c:pt idx="5">
                  <c:v>722</c:v>
                </c:pt>
                <c:pt idx="6">
                  <c:v>1019</c:v>
                </c:pt>
                <c:pt idx="7">
                  <c:v>1010</c:v>
                </c:pt>
                <c:pt idx="8">
                  <c:v>1240</c:v>
                </c:pt>
                <c:pt idx="9">
                  <c:v>927</c:v>
                </c:pt>
                <c:pt idx="11">
                  <c:v>1080</c:v>
                </c:pt>
                <c:pt idx="12">
                  <c:v>754</c:v>
                </c:pt>
                <c:pt idx="13">
                  <c:v>710</c:v>
                </c:pt>
                <c:pt idx="14">
                  <c:v>730</c:v>
                </c:pt>
                <c:pt idx="15">
                  <c:v>629</c:v>
                </c:pt>
                <c:pt idx="16">
                  <c:v>510</c:v>
                </c:pt>
                <c:pt idx="17">
                  <c:v>1100</c:v>
                </c:pt>
                <c:pt idx="18">
                  <c:v>1100</c:v>
                </c:pt>
                <c:pt idx="20">
                  <c:v>980</c:v>
                </c:pt>
                <c:pt idx="21">
                  <c:v>410</c:v>
                </c:pt>
                <c:pt idx="22">
                  <c:v>270</c:v>
                </c:pt>
                <c:pt idx="23">
                  <c:v>660</c:v>
                </c:pt>
                <c:pt idx="24">
                  <c:v>820</c:v>
                </c:pt>
                <c:pt idx="25">
                  <c:v>660</c:v>
                </c:pt>
                <c:pt idx="27">
                  <c:v>1100</c:v>
                </c:pt>
                <c:pt idx="28">
                  <c:v>1200</c:v>
                </c:pt>
                <c:pt idx="29">
                  <c:v>800</c:v>
                </c:pt>
                <c:pt idx="30">
                  <c:v>1000</c:v>
                </c:pt>
                <c:pt idx="31">
                  <c:v>800</c:v>
                </c:pt>
                <c:pt idx="32">
                  <c:v>880</c:v>
                </c:pt>
                <c:pt idx="33">
                  <c:v>850</c:v>
                </c:pt>
                <c:pt idx="34">
                  <c:v>1200</c:v>
                </c:pt>
                <c:pt idx="36">
                  <c:v>1200</c:v>
                </c:pt>
                <c:pt idx="37">
                  <c:v>970</c:v>
                </c:pt>
                <c:pt idx="38">
                  <c:v>920</c:v>
                </c:pt>
                <c:pt idx="39">
                  <c:v>770</c:v>
                </c:pt>
                <c:pt idx="40">
                  <c:v>550</c:v>
                </c:pt>
                <c:pt idx="41">
                  <c:v>980</c:v>
                </c:pt>
                <c:pt idx="42">
                  <c:v>1200</c:v>
                </c:pt>
                <c:pt idx="44">
                  <c:v>1400</c:v>
                </c:pt>
                <c:pt idx="45">
                  <c:v>1200</c:v>
                </c:pt>
                <c:pt idx="46">
                  <c:v>1100</c:v>
                </c:pt>
                <c:pt idx="47">
                  <c:v>800</c:v>
                </c:pt>
                <c:pt idx="48">
                  <c:v>600</c:v>
                </c:pt>
                <c:pt idx="49">
                  <c:v>870</c:v>
                </c:pt>
                <c:pt idx="50">
                  <c:v>980</c:v>
                </c:pt>
                <c:pt idx="52">
                  <c:v>1100</c:v>
                </c:pt>
                <c:pt idx="53">
                  <c:v>840</c:v>
                </c:pt>
                <c:pt idx="54">
                  <c:v>660</c:v>
                </c:pt>
                <c:pt idx="55">
                  <c:v>570</c:v>
                </c:pt>
                <c:pt idx="56">
                  <c:v>720</c:v>
                </c:pt>
                <c:pt idx="57">
                  <c:v>1100</c:v>
                </c:pt>
                <c:pt idx="58">
                  <c:v>1100</c:v>
                </c:pt>
                <c:pt idx="59">
                  <c:v>970</c:v>
                </c:pt>
                <c:pt idx="61">
                  <c:v>990</c:v>
                </c:pt>
                <c:pt idx="62">
                  <c:v>950</c:v>
                </c:pt>
                <c:pt idx="63">
                  <c:v>1000</c:v>
                </c:pt>
                <c:pt idx="65">
                  <c:v>1200</c:v>
                </c:pt>
                <c:pt idx="67">
                  <c:v>1000</c:v>
                </c:pt>
              </c:numCache>
            </c:numRef>
          </c:val>
          <c:smooth val="0"/>
        </c:ser>
        <c:ser>
          <c:idx val="5"/>
          <c:order val="7"/>
          <c:tx>
            <c:strRef>
              <c:f>[1]Grafer!$F$1</c:f>
              <c:strCache>
                <c:ptCount val="1"/>
                <c:pt idx="0">
                  <c:v>Ammonium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10"/>
            <c:bubble3D val="0"/>
            <c:spPr>
              <a:ln w="12700">
                <a:noFill/>
                <a:prstDash val="solid"/>
              </a:ln>
            </c:spPr>
          </c:dPt>
          <c:dPt>
            <c:idx val="18"/>
            <c:bubble3D val="0"/>
            <c:spPr>
              <a:ln w="12700">
                <a:noFill/>
                <a:prstDash val="solid"/>
              </a:ln>
            </c:spPr>
          </c:dPt>
          <c:dPt>
            <c:idx val="41"/>
            <c:bubble3D val="0"/>
            <c:spPr>
              <a:ln w="12700">
                <a:noFill/>
                <a:prstDash val="solid"/>
              </a:ln>
            </c:spPr>
          </c:dPt>
          <c:dPt>
            <c:idx val="48"/>
            <c:bubble3D val="0"/>
            <c:spPr>
              <a:ln w="12700">
                <a:noFill/>
                <a:prstDash val="solid"/>
              </a:ln>
            </c:spPr>
          </c:dPt>
          <c:dPt>
            <c:idx val="56"/>
            <c:bubble3D val="0"/>
            <c:spPr>
              <a:ln w="12700">
                <a:noFill/>
                <a:prstDash val="solid"/>
              </a:ln>
            </c:spPr>
          </c:dPt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'Ark1'!$F$267:$F$335</c:f>
              <c:numCache>
                <c:formatCode>0</c:formatCode>
                <c:ptCount val="69"/>
                <c:pt idx="1">
                  <c:v>47</c:v>
                </c:pt>
                <c:pt idx="2">
                  <c:v>11</c:v>
                </c:pt>
                <c:pt idx="3">
                  <c:v>15</c:v>
                </c:pt>
                <c:pt idx="4">
                  <c:v>0</c:v>
                </c:pt>
                <c:pt idx="5">
                  <c:v>10</c:v>
                </c:pt>
                <c:pt idx="6">
                  <c:v>0</c:v>
                </c:pt>
                <c:pt idx="7">
                  <c:v>0</c:v>
                </c:pt>
                <c:pt idx="8">
                  <c:v>12</c:v>
                </c:pt>
                <c:pt idx="9">
                  <c:v>20</c:v>
                </c:pt>
                <c:pt idx="11">
                  <c:v>7</c:v>
                </c:pt>
                <c:pt idx="12">
                  <c:v>15</c:v>
                </c:pt>
                <c:pt idx="13">
                  <c:v>11</c:v>
                </c:pt>
                <c:pt idx="14">
                  <c:v>17</c:v>
                </c:pt>
                <c:pt idx="15">
                  <c:v>8</c:v>
                </c:pt>
                <c:pt idx="16">
                  <c:v>15</c:v>
                </c:pt>
                <c:pt idx="17">
                  <c:v>18</c:v>
                </c:pt>
                <c:pt idx="18" formatCode="0.0">
                  <c:v>8.6999999999999993</c:v>
                </c:pt>
                <c:pt idx="20">
                  <c:v>14</c:v>
                </c:pt>
                <c:pt idx="21">
                  <c:v>14</c:v>
                </c:pt>
                <c:pt idx="22">
                  <c:v>13</c:v>
                </c:pt>
                <c:pt idx="23" formatCode="0.0">
                  <c:v>5.4</c:v>
                </c:pt>
                <c:pt idx="24" formatCode="0.0">
                  <c:v>9</c:v>
                </c:pt>
                <c:pt idx="25">
                  <c:v>15</c:v>
                </c:pt>
                <c:pt idx="27">
                  <c:v>14</c:v>
                </c:pt>
                <c:pt idx="28">
                  <c:v>14</c:v>
                </c:pt>
                <c:pt idx="29">
                  <c:v>13</c:v>
                </c:pt>
                <c:pt idx="30" formatCode="0.0">
                  <c:v>8.1999999999999993</c:v>
                </c:pt>
                <c:pt idx="31" formatCode="0.0">
                  <c:v>6.9</c:v>
                </c:pt>
                <c:pt idx="32" formatCode="0.0">
                  <c:v>7.7</c:v>
                </c:pt>
                <c:pt idx="33">
                  <c:v>15</c:v>
                </c:pt>
                <c:pt idx="34">
                  <c:v>12</c:v>
                </c:pt>
                <c:pt idx="36" formatCode="0.0">
                  <c:v>8.3000000000000007</c:v>
                </c:pt>
                <c:pt idx="37" formatCode="0.0">
                  <c:v>9.6999999999999993</c:v>
                </c:pt>
                <c:pt idx="38" formatCode="0.0">
                  <c:v>6.8</c:v>
                </c:pt>
                <c:pt idx="39">
                  <c:v>11</c:v>
                </c:pt>
                <c:pt idx="40">
                  <c:v>10</c:v>
                </c:pt>
                <c:pt idx="41" formatCode="0.0">
                  <c:v>5.5</c:v>
                </c:pt>
                <c:pt idx="42" formatCode="0.0">
                  <c:v>8.9</c:v>
                </c:pt>
                <c:pt idx="44" formatCode="0.0">
                  <c:v>6.3</c:v>
                </c:pt>
                <c:pt idx="45" formatCode="0.0">
                  <c:v>8.3000000000000007</c:v>
                </c:pt>
                <c:pt idx="46">
                  <c:v>13</c:v>
                </c:pt>
                <c:pt idx="47" formatCode="0.0">
                  <c:v>6.7</c:v>
                </c:pt>
                <c:pt idx="48">
                  <c:v>0</c:v>
                </c:pt>
                <c:pt idx="49" formatCode="0.0">
                  <c:v>5.2</c:v>
                </c:pt>
                <c:pt idx="50">
                  <c:v>0</c:v>
                </c:pt>
                <c:pt idx="52" formatCode="0.0">
                  <c:v>8.6</c:v>
                </c:pt>
                <c:pt idx="53" formatCode="0.0">
                  <c:v>9.8000000000000007</c:v>
                </c:pt>
                <c:pt idx="54" formatCode="0.0">
                  <c:v>9.5</c:v>
                </c:pt>
                <c:pt idx="55" formatCode="0.0">
                  <c:v>6.7</c:v>
                </c:pt>
                <c:pt idx="56" formatCode="0.0">
                  <c:v>8.9</c:v>
                </c:pt>
                <c:pt idx="57" formatCode="0.0">
                  <c:v>5.8</c:v>
                </c:pt>
                <c:pt idx="58" formatCode="0.0">
                  <c:v>5.6</c:v>
                </c:pt>
                <c:pt idx="59" formatCode="0.0">
                  <c:v>9.5</c:v>
                </c:pt>
                <c:pt idx="61" formatCode="0.0">
                  <c:v>8.6999999999999993</c:v>
                </c:pt>
                <c:pt idx="62" formatCode="0.0">
                  <c:v>7.4</c:v>
                </c:pt>
                <c:pt idx="63" formatCode="0.0">
                  <c:v>6.6</c:v>
                </c:pt>
                <c:pt idx="65" formatCode="0.0">
                  <c:v>8</c:v>
                </c:pt>
                <c:pt idx="6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416136"/>
        <c:axId val="184170528"/>
      </c:lineChart>
      <c:dateAx>
        <c:axId val="327416136"/>
        <c:scaling>
          <c:orientation val="minMax"/>
          <c:max val="42369"/>
          <c:min val="39448"/>
        </c:scaling>
        <c:delete val="0"/>
        <c:axPos val="b"/>
        <c:numFmt formatCode="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84170528"/>
        <c:crosses val="autoZero"/>
        <c:auto val="0"/>
        <c:lblOffset val="100"/>
        <c:baseTimeUnit val="days"/>
        <c:majorUnit val="1"/>
        <c:majorTimeUnit val="years"/>
        <c:minorUnit val="1"/>
        <c:minorTimeUnit val="years"/>
      </c:dateAx>
      <c:valAx>
        <c:axId val="184170528"/>
        <c:scaling>
          <c:orientation val="minMax"/>
          <c:max val="1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Nitrogen, </a:t>
                </a:r>
                <a:r>
                  <a:rPr lang="el-GR"/>
                  <a:t>μ</a:t>
                </a:r>
                <a:r>
                  <a:rPr lang="nb-NO"/>
                  <a:t>g N/l</a:t>
                </a:r>
              </a:p>
            </c:rich>
          </c:tx>
          <c:layout>
            <c:manualLayout>
              <c:xMode val="edge"/>
              <c:yMode val="edge"/>
              <c:x val="1.4396966069617868E-2"/>
              <c:y val="0.2869211601714342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27416136"/>
        <c:crossesAt val="39448"/>
        <c:crossBetween val="midCat"/>
        <c:majorUnit val="2000"/>
        <c:minorUnit val="60"/>
      </c:valAx>
      <c:spPr>
        <a:noFill/>
        <a:ln w="12700">
          <a:solidFill>
            <a:srgbClr val="969696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2145136669631779"/>
          <c:y val="0.19831312225212355"/>
          <c:w val="0.18687898322333138"/>
          <c:h val="0.264417201014430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/>
              <a:t>Utløp Damtjern </a:t>
            </a:r>
          </a:p>
        </c:rich>
      </c:tx>
      <c:layout>
        <c:manualLayout>
          <c:xMode val="edge"/>
          <c:yMode val="edge"/>
          <c:x val="0.36997367466811887"/>
          <c:y val="2.95359866824345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19480044073988"/>
          <c:y val="0.1476802108597185"/>
          <c:w val="0.86618331704352858"/>
          <c:h val="0.69198578025848034"/>
        </c:manualLayout>
      </c:layout>
      <c:areaChart>
        <c:grouping val="stacked"/>
        <c:varyColors val="0"/>
        <c:ser>
          <c:idx val="0"/>
          <c:order val="0"/>
          <c:tx>
            <c:strRef>
              <c:f>[1]Grafer!$H$1</c:f>
              <c:strCache>
                <c:ptCount val="1"/>
                <c:pt idx="0">
                  <c:v>Turbiditet 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[1]Grafer!$O$296:$O$368</c:f>
              <c:numCache>
                <c:formatCode>General</c:formatCode>
                <c:ptCount val="73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0.5</c:v>
                </c:pt>
                <c:pt idx="36">
                  <c:v>0.5</c:v>
                </c:pt>
                <c:pt idx="37">
                  <c:v>0.5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0.5</c:v>
                </c:pt>
                <c:pt idx="42">
                  <c:v>0.5</c:v>
                </c:pt>
                <c:pt idx="43">
                  <c:v>0.5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0.5</c:v>
                </c:pt>
                <c:pt idx="48">
                  <c:v>0.5</c:v>
                </c:pt>
                <c:pt idx="49">
                  <c:v>0.5</c:v>
                </c:pt>
                <c:pt idx="50">
                  <c:v>0.5</c:v>
                </c:pt>
                <c:pt idx="51">
                  <c:v>0.5</c:v>
                </c:pt>
                <c:pt idx="52">
                  <c:v>0.5</c:v>
                </c:pt>
                <c:pt idx="53">
                  <c:v>0.5</c:v>
                </c:pt>
                <c:pt idx="54">
                  <c:v>0.5</c:v>
                </c:pt>
                <c:pt idx="55">
                  <c:v>0.5</c:v>
                </c:pt>
                <c:pt idx="56">
                  <c:v>0.5</c:v>
                </c:pt>
                <c:pt idx="57">
                  <c:v>0.5</c:v>
                </c:pt>
                <c:pt idx="58">
                  <c:v>0.5</c:v>
                </c:pt>
                <c:pt idx="59">
                  <c:v>0.5</c:v>
                </c:pt>
                <c:pt idx="60">
                  <c:v>0.5</c:v>
                </c:pt>
                <c:pt idx="61">
                  <c:v>0.5</c:v>
                </c:pt>
                <c:pt idx="62">
                  <c:v>0.5</c:v>
                </c:pt>
                <c:pt idx="63">
                  <c:v>0.5</c:v>
                </c:pt>
                <c:pt idx="64">
                  <c:v>0.5</c:v>
                </c:pt>
                <c:pt idx="65">
                  <c:v>0.5</c:v>
                </c:pt>
                <c:pt idx="66">
                  <c:v>0.5</c:v>
                </c:pt>
                <c:pt idx="67">
                  <c:v>0.5</c:v>
                </c:pt>
                <c:pt idx="68">
                  <c:v>0.5</c:v>
                </c:pt>
                <c:pt idx="69">
                  <c:v>0.5</c:v>
                </c:pt>
                <c:pt idx="70">
                  <c:v>0.5</c:v>
                </c:pt>
                <c:pt idx="71">
                  <c:v>0.5</c:v>
                </c:pt>
                <c:pt idx="72">
                  <c:v>0.5</c:v>
                </c:pt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  <a:ln w="25400">
              <a:noFill/>
            </a:ln>
          </c:spPr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[1]Grafer!$P$296:$P$368</c:f>
              <c:numCache>
                <c:formatCode>General</c:formatCode>
                <c:ptCount val="73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0.5</c:v>
                </c:pt>
                <c:pt idx="36">
                  <c:v>0.5</c:v>
                </c:pt>
                <c:pt idx="37">
                  <c:v>0.5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0.5</c:v>
                </c:pt>
                <c:pt idx="42">
                  <c:v>0.5</c:v>
                </c:pt>
                <c:pt idx="43">
                  <c:v>0.5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0.5</c:v>
                </c:pt>
                <c:pt idx="48">
                  <c:v>0.5</c:v>
                </c:pt>
                <c:pt idx="49">
                  <c:v>0.5</c:v>
                </c:pt>
                <c:pt idx="50">
                  <c:v>0.5</c:v>
                </c:pt>
                <c:pt idx="51">
                  <c:v>0.5</c:v>
                </c:pt>
                <c:pt idx="52">
                  <c:v>0.5</c:v>
                </c:pt>
                <c:pt idx="53">
                  <c:v>0.5</c:v>
                </c:pt>
                <c:pt idx="54">
                  <c:v>0.5</c:v>
                </c:pt>
                <c:pt idx="55">
                  <c:v>0.5</c:v>
                </c:pt>
                <c:pt idx="56">
                  <c:v>0.5</c:v>
                </c:pt>
                <c:pt idx="57">
                  <c:v>0.5</c:v>
                </c:pt>
                <c:pt idx="58">
                  <c:v>0.5</c:v>
                </c:pt>
                <c:pt idx="59">
                  <c:v>0.5</c:v>
                </c:pt>
                <c:pt idx="60">
                  <c:v>0.5</c:v>
                </c:pt>
                <c:pt idx="61">
                  <c:v>0.5</c:v>
                </c:pt>
                <c:pt idx="62">
                  <c:v>0.5</c:v>
                </c:pt>
                <c:pt idx="63">
                  <c:v>0.5</c:v>
                </c:pt>
                <c:pt idx="64">
                  <c:v>0.5</c:v>
                </c:pt>
                <c:pt idx="65">
                  <c:v>0.5</c:v>
                </c:pt>
                <c:pt idx="66">
                  <c:v>0.5</c:v>
                </c:pt>
                <c:pt idx="67">
                  <c:v>0.5</c:v>
                </c:pt>
                <c:pt idx="68">
                  <c:v>0.5</c:v>
                </c:pt>
                <c:pt idx="69">
                  <c:v>0.5</c:v>
                </c:pt>
                <c:pt idx="70">
                  <c:v>0.5</c:v>
                </c:pt>
                <c:pt idx="71">
                  <c:v>0.5</c:v>
                </c:pt>
                <c:pt idx="72">
                  <c:v>0.5</c:v>
                </c:pt>
              </c:numCache>
            </c:numRef>
          </c:val>
        </c:ser>
        <c:ser>
          <c:idx val="2"/>
          <c:order val="2"/>
          <c:spPr>
            <a:solidFill>
              <a:srgbClr val="FFFF00"/>
            </a:solidFill>
            <a:ln w="25400">
              <a:noFill/>
            </a:ln>
          </c:spPr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[1]Grafer!$Q$296:$Q$368</c:f>
              <c:numCache>
                <c:formatCode>General</c:formatCode>
                <c:ptCount val="7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</c:numCache>
            </c:numRef>
          </c:val>
        </c:ser>
        <c:ser>
          <c:idx val="3"/>
          <c:order val="3"/>
          <c:spPr>
            <a:solidFill>
              <a:srgbClr val="FF9900"/>
            </a:solidFill>
            <a:ln w="25400">
              <a:noFill/>
            </a:ln>
          </c:spPr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[1]Grafer!$R$296:$R$368</c:f>
              <c:numCache>
                <c:formatCode>General</c:formatCode>
                <c:ptCount val="7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</c:numCache>
            </c:numRef>
          </c:val>
        </c:ser>
        <c:ser>
          <c:idx val="4"/>
          <c:order val="4"/>
          <c:spPr>
            <a:solidFill>
              <a:srgbClr val="FF0000"/>
            </a:solidFill>
            <a:ln w="25400">
              <a:noFill/>
            </a:ln>
          </c:spPr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[1]Grafer!$S$296:$S$368</c:f>
              <c:numCache>
                <c:formatCode>General</c:formatCode>
                <c:ptCount val="73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  <c:pt idx="12">
                  <c:v>1000</c:v>
                </c:pt>
                <c:pt idx="13">
                  <c:v>1000</c:v>
                </c:pt>
                <c:pt idx="14">
                  <c:v>1000</c:v>
                </c:pt>
                <c:pt idx="15">
                  <c:v>1000</c:v>
                </c:pt>
                <c:pt idx="16">
                  <c:v>1000</c:v>
                </c:pt>
                <c:pt idx="17">
                  <c:v>1000</c:v>
                </c:pt>
                <c:pt idx="18">
                  <c:v>1000</c:v>
                </c:pt>
                <c:pt idx="19">
                  <c:v>1000</c:v>
                </c:pt>
                <c:pt idx="20">
                  <c:v>1000</c:v>
                </c:pt>
                <c:pt idx="21">
                  <c:v>1000</c:v>
                </c:pt>
                <c:pt idx="22">
                  <c:v>1000</c:v>
                </c:pt>
                <c:pt idx="23">
                  <c:v>1000</c:v>
                </c:pt>
                <c:pt idx="24">
                  <c:v>1000</c:v>
                </c:pt>
                <c:pt idx="25">
                  <c:v>1000</c:v>
                </c:pt>
                <c:pt idx="26">
                  <c:v>1000</c:v>
                </c:pt>
                <c:pt idx="27">
                  <c:v>1000</c:v>
                </c:pt>
                <c:pt idx="28">
                  <c:v>1000</c:v>
                </c:pt>
                <c:pt idx="29">
                  <c:v>1000</c:v>
                </c:pt>
                <c:pt idx="30">
                  <c:v>1000</c:v>
                </c:pt>
                <c:pt idx="31">
                  <c:v>1000</c:v>
                </c:pt>
                <c:pt idx="32">
                  <c:v>1000</c:v>
                </c:pt>
                <c:pt idx="33">
                  <c:v>1000</c:v>
                </c:pt>
                <c:pt idx="34">
                  <c:v>1000</c:v>
                </c:pt>
                <c:pt idx="35">
                  <c:v>1000</c:v>
                </c:pt>
                <c:pt idx="36">
                  <c:v>1000</c:v>
                </c:pt>
                <c:pt idx="37">
                  <c:v>1000</c:v>
                </c:pt>
                <c:pt idx="38">
                  <c:v>1000</c:v>
                </c:pt>
                <c:pt idx="39">
                  <c:v>1000</c:v>
                </c:pt>
                <c:pt idx="40">
                  <c:v>1000</c:v>
                </c:pt>
                <c:pt idx="41">
                  <c:v>1000</c:v>
                </c:pt>
                <c:pt idx="42">
                  <c:v>1000</c:v>
                </c:pt>
                <c:pt idx="43">
                  <c:v>1000</c:v>
                </c:pt>
                <c:pt idx="44">
                  <c:v>1000</c:v>
                </c:pt>
                <c:pt idx="45">
                  <c:v>1000</c:v>
                </c:pt>
                <c:pt idx="46">
                  <c:v>1000</c:v>
                </c:pt>
                <c:pt idx="47">
                  <c:v>1000</c:v>
                </c:pt>
                <c:pt idx="48">
                  <c:v>1000</c:v>
                </c:pt>
                <c:pt idx="49">
                  <c:v>1000</c:v>
                </c:pt>
                <c:pt idx="50">
                  <c:v>1000</c:v>
                </c:pt>
                <c:pt idx="51">
                  <c:v>1000</c:v>
                </c:pt>
                <c:pt idx="52">
                  <c:v>1000</c:v>
                </c:pt>
                <c:pt idx="53">
                  <c:v>1000</c:v>
                </c:pt>
                <c:pt idx="54">
                  <c:v>1000</c:v>
                </c:pt>
                <c:pt idx="55">
                  <c:v>1000</c:v>
                </c:pt>
                <c:pt idx="56">
                  <c:v>1000</c:v>
                </c:pt>
                <c:pt idx="57">
                  <c:v>1000</c:v>
                </c:pt>
                <c:pt idx="58">
                  <c:v>1000</c:v>
                </c:pt>
                <c:pt idx="59">
                  <c:v>1000</c:v>
                </c:pt>
                <c:pt idx="60">
                  <c:v>1000</c:v>
                </c:pt>
                <c:pt idx="61">
                  <c:v>1000</c:v>
                </c:pt>
                <c:pt idx="62">
                  <c:v>1000</c:v>
                </c:pt>
                <c:pt idx="63">
                  <c:v>1000</c:v>
                </c:pt>
                <c:pt idx="64">
                  <c:v>1000</c:v>
                </c:pt>
                <c:pt idx="65">
                  <c:v>1000</c:v>
                </c:pt>
                <c:pt idx="66">
                  <c:v>1000</c:v>
                </c:pt>
                <c:pt idx="67">
                  <c:v>1000</c:v>
                </c:pt>
                <c:pt idx="68">
                  <c:v>1000</c:v>
                </c:pt>
                <c:pt idx="69">
                  <c:v>1000</c:v>
                </c:pt>
                <c:pt idx="70">
                  <c:v>1000</c:v>
                </c:pt>
                <c:pt idx="71">
                  <c:v>1000</c:v>
                </c:pt>
                <c:pt idx="72">
                  <c:v>1000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173664"/>
        <c:axId val="184174056"/>
      </c:areaChart>
      <c:lineChart>
        <c:grouping val="standard"/>
        <c:varyColors val="0"/>
        <c:ser>
          <c:idx val="6"/>
          <c:order val="5"/>
          <c:tx>
            <c:strRef>
              <c:f>'Ark1'!$E$1</c:f>
              <c:strCache>
                <c:ptCount val="1"/>
                <c:pt idx="0">
                  <c:v>Total nitrogen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10"/>
            <c:bubble3D val="0"/>
            <c:spPr>
              <a:ln w="12700">
                <a:noFill/>
                <a:prstDash val="solid"/>
              </a:ln>
            </c:spPr>
          </c:dPt>
          <c:dPt>
            <c:idx val="18"/>
            <c:bubble3D val="0"/>
            <c:spPr>
              <a:ln w="12700">
                <a:noFill/>
                <a:prstDash val="solid"/>
              </a:ln>
            </c:spPr>
          </c:dPt>
          <c:dPt>
            <c:idx val="41"/>
            <c:bubble3D val="0"/>
            <c:spPr>
              <a:ln w="12700">
                <a:noFill/>
                <a:prstDash val="solid"/>
              </a:ln>
            </c:spPr>
          </c:dPt>
          <c:dPt>
            <c:idx val="48"/>
            <c:bubble3D val="0"/>
            <c:spPr>
              <a:ln w="12700">
                <a:noFill/>
                <a:prstDash val="solid"/>
              </a:ln>
            </c:spPr>
          </c:dPt>
          <c:dPt>
            <c:idx val="56"/>
            <c:bubble3D val="0"/>
            <c:spPr>
              <a:ln w="12700">
                <a:noFill/>
                <a:prstDash val="solid"/>
              </a:ln>
            </c:spPr>
          </c:dPt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'Ark1'!$H$3:$H$71</c:f>
              <c:numCache>
                <c:formatCode>0</c:formatCode>
                <c:ptCount val="69"/>
                <c:pt idx="1">
                  <c:v>23</c:v>
                </c:pt>
                <c:pt idx="2" formatCode="0.0">
                  <c:v>2.2999999999999998</c:v>
                </c:pt>
                <c:pt idx="3" formatCode="0.0">
                  <c:v>5</c:v>
                </c:pt>
                <c:pt idx="4" formatCode="0.0">
                  <c:v>1</c:v>
                </c:pt>
                <c:pt idx="5" formatCode="0.0">
                  <c:v>1</c:v>
                </c:pt>
                <c:pt idx="6" formatCode="0.0">
                  <c:v>1.6</c:v>
                </c:pt>
                <c:pt idx="7" formatCode="0.00">
                  <c:v>0.63</c:v>
                </c:pt>
                <c:pt idx="8" formatCode="0.0">
                  <c:v>2.5</c:v>
                </c:pt>
                <c:pt idx="9" formatCode="0.0">
                  <c:v>1.4</c:v>
                </c:pt>
                <c:pt idx="11" formatCode="0.0">
                  <c:v>1.2</c:v>
                </c:pt>
                <c:pt idx="12" formatCode="0.0">
                  <c:v>1.6</c:v>
                </c:pt>
                <c:pt idx="13" formatCode="0.0">
                  <c:v>1.7</c:v>
                </c:pt>
                <c:pt idx="14" formatCode="0.00">
                  <c:v>0.97</c:v>
                </c:pt>
                <c:pt idx="15" formatCode="0.0">
                  <c:v>1.5</c:v>
                </c:pt>
                <c:pt idx="16" formatCode="0.00">
                  <c:v>0.82</c:v>
                </c:pt>
                <c:pt idx="17" formatCode="0.0">
                  <c:v>1.8</c:v>
                </c:pt>
                <c:pt idx="18" formatCode="0.0">
                  <c:v>3.6</c:v>
                </c:pt>
                <c:pt idx="20" formatCode="0.0">
                  <c:v>1.1000000000000001</c:v>
                </c:pt>
                <c:pt idx="21" formatCode="0.00">
                  <c:v>0.99</c:v>
                </c:pt>
                <c:pt idx="22" formatCode="0.0">
                  <c:v>1.7</c:v>
                </c:pt>
                <c:pt idx="23" formatCode="0.00">
                  <c:v>0.93</c:v>
                </c:pt>
                <c:pt idx="24" formatCode="0.0">
                  <c:v>1.1000000000000001</c:v>
                </c:pt>
                <c:pt idx="25" formatCode="0.00">
                  <c:v>0.93</c:v>
                </c:pt>
                <c:pt idx="27" formatCode="0.0">
                  <c:v>2.1</c:v>
                </c:pt>
                <c:pt idx="28" formatCode="0.0">
                  <c:v>1.7</c:v>
                </c:pt>
                <c:pt idx="29" formatCode="0.0">
                  <c:v>1.6</c:v>
                </c:pt>
                <c:pt idx="30" formatCode="0.0">
                  <c:v>1.2</c:v>
                </c:pt>
                <c:pt idx="31" formatCode="0.0">
                  <c:v>1.9</c:v>
                </c:pt>
                <c:pt idx="32" formatCode="0.0">
                  <c:v>1.1000000000000001</c:v>
                </c:pt>
                <c:pt idx="33" formatCode="0.0">
                  <c:v>1.1000000000000001</c:v>
                </c:pt>
                <c:pt idx="34" formatCode="0.0">
                  <c:v>2.2000000000000002</c:v>
                </c:pt>
                <c:pt idx="36" formatCode="0.0">
                  <c:v>2</c:v>
                </c:pt>
                <c:pt idx="37" formatCode="0.00">
                  <c:v>0.69</c:v>
                </c:pt>
                <c:pt idx="38" formatCode="0.00">
                  <c:v>0.91</c:v>
                </c:pt>
                <c:pt idx="39" formatCode="0.00">
                  <c:v>0.91</c:v>
                </c:pt>
                <c:pt idx="40" formatCode="0.00">
                  <c:v>0.38</c:v>
                </c:pt>
                <c:pt idx="41" formatCode="0.0">
                  <c:v>2.9</c:v>
                </c:pt>
                <c:pt idx="42" formatCode="0.0">
                  <c:v>2.1</c:v>
                </c:pt>
                <c:pt idx="44" formatCode="0.0">
                  <c:v>3.1</c:v>
                </c:pt>
                <c:pt idx="45" formatCode="0.0">
                  <c:v>2.6</c:v>
                </c:pt>
                <c:pt idx="46" formatCode="0.0">
                  <c:v>1</c:v>
                </c:pt>
                <c:pt idx="47" formatCode="0.0">
                  <c:v>1</c:v>
                </c:pt>
                <c:pt idx="48" formatCode="0.00">
                  <c:v>0.73</c:v>
                </c:pt>
                <c:pt idx="49" formatCode="0.0">
                  <c:v>3.1</c:v>
                </c:pt>
                <c:pt idx="50" formatCode="0.0">
                  <c:v>2.2000000000000002</c:v>
                </c:pt>
                <c:pt idx="52" formatCode="0.0">
                  <c:v>1.2</c:v>
                </c:pt>
                <c:pt idx="53" formatCode="0.0">
                  <c:v>1.4</c:v>
                </c:pt>
                <c:pt idx="54" formatCode="0.0">
                  <c:v>2.7</c:v>
                </c:pt>
                <c:pt idx="55" formatCode="0.0">
                  <c:v>1.3</c:v>
                </c:pt>
                <c:pt idx="56" formatCode="0.00">
                  <c:v>1.2</c:v>
                </c:pt>
                <c:pt idx="57" formatCode="0.0">
                  <c:v>1.7</c:v>
                </c:pt>
                <c:pt idx="58" formatCode="0.0">
                  <c:v>2.7</c:v>
                </c:pt>
                <c:pt idx="59" formatCode="0.0">
                  <c:v>1.7</c:v>
                </c:pt>
                <c:pt idx="61" formatCode="0.0">
                  <c:v>0.95</c:v>
                </c:pt>
                <c:pt idx="62" formatCode="0.0">
                  <c:v>3.9</c:v>
                </c:pt>
                <c:pt idx="63" formatCode="0.0">
                  <c:v>1.2</c:v>
                </c:pt>
                <c:pt idx="65" formatCode="0.0">
                  <c:v>9.1</c:v>
                </c:pt>
                <c:pt idx="67" formatCode="0.0">
                  <c:v>1.1000000000000001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173664"/>
        <c:axId val="184174056"/>
      </c:lineChart>
      <c:dateAx>
        <c:axId val="184173664"/>
        <c:scaling>
          <c:orientation val="minMax"/>
          <c:max val="42369"/>
          <c:min val="39448"/>
        </c:scaling>
        <c:delete val="0"/>
        <c:axPos val="b"/>
        <c:numFmt formatCode="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84174056"/>
        <c:crosses val="autoZero"/>
        <c:auto val="0"/>
        <c:lblOffset val="100"/>
        <c:baseTimeUnit val="days"/>
        <c:majorUnit val="1"/>
        <c:majorTimeUnit val="years"/>
        <c:minorUnit val="1"/>
        <c:minorTimeUnit val="years"/>
      </c:dateAx>
      <c:valAx>
        <c:axId val="184174056"/>
        <c:scaling>
          <c:orientation val="minMax"/>
          <c:max val="1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 sz="1000" b="1" i="0" baseline="0">
                    <a:effectLst/>
                  </a:rPr>
                  <a:t>Turbiditet, FNU</a:t>
                </a:r>
                <a:endParaRPr lang="nb-NO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2.5554567185377977E-2"/>
              <c:y val="0.2656447199419221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84173664"/>
        <c:crossesAt val="39448"/>
        <c:crossBetween val="midCat"/>
        <c:majorUnit val="20"/>
        <c:minorUnit val="5"/>
      </c:valAx>
      <c:spPr>
        <a:noFill/>
        <a:ln w="12700">
          <a:solidFill>
            <a:srgbClr val="96969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sz="1000" b="1" i="0" baseline="0">
                <a:effectLst/>
              </a:rPr>
              <a:t>Bekk fra Gjellebekk / Franzefoss pukkverk</a:t>
            </a:r>
            <a:endParaRPr lang="nb-NO" sz="1000">
              <a:effectLst/>
            </a:endParaRPr>
          </a:p>
        </c:rich>
      </c:tx>
      <c:layout>
        <c:manualLayout>
          <c:xMode val="edge"/>
          <c:yMode val="edge"/>
          <c:x val="0.36997367466811887"/>
          <c:y val="2.95359866824345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19480044073988"/>
          <c:y val="0.1476802108597185"/>
          <c:w val="0.86618331704352858"/>
          <c:h val="0.69198578025848034"/>
        </c:manualLayout>
      </c:layout>
      <c:areaChart>
        <c:grouping val="stacked"/>
        <c:varyColors val="0"/>
        <c:ser>
          <c:idx val="0"/>
          <c:order val="0"/>
          <c:tx>
            <c:strRef>
              <c:f>[1]Grafer!$H$1</c:f>
              <c:strCache>
                <c:ptCount val="1"/>
                <c:pt idx="0">
                  <c:v>Turbiditet 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[1]Grafer!$O$296:$O$368</c:f>
              <c:numCache>
                <c:formatCode>General</c:formatCode>
                <c:ptCount val="73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0.5</c:v>
                </c:pt>
                <c:pt idx="36">
                  <c:v>0.5</c:v>
                </c:pt>
                <c:pt idx="37">
                  <c:v>0.5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0.5</c:v>
                </c:pt>
                <c:pt idx="42">
                  <c:v>0.5</c:v>
                </c:pt>
                <c:pt idx="43">
                  <c:v>0.5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0.5</c:v>
                </c:pt>
                <c:pt idx="48">
                  <c:v>0.5</c:v>
                </c:pt>
                <c:pt idx="49">
                  <c:v>0.5</c:v>
                </c:pt>
                <c:pt idx="50">
                  <c:v>0.5</c:v>
                </c:pt>
                <c:pt idx="51">
                  <c:v>0.5</c:v>
                </c:pt>
                <c:pt idx="52">
                  <c:v>0.5</c:v>
                </c:pt>
                <c:pt idx="53">
                  <c:v>0.5</c:v>
                </c:pt>
                <c:pt idx="54">
                  <c:v>0.5</c:v>
                </c:pt>
                <c:pt idx="55">
                  <c:v>0.5</c:v>
                </c:pt>
                <c:pt idx="56">
                  <c:v>0.5</c:v>
                </c:pt>
                <c:pt idx="57">
                  <c:v>0.5</c:v>
                </c:pt>
                <c:pt idx="58">
                  <c:v>0.5</c:v>
                </c:pt>
                <c:pt idx="59">
                  <c:v>0.5</c:v>
                </c:pt>
                <c:pt idx="60">
                  <c:v>0.5</c:v>
                </c:pt>
                <c:pt idx="61">
                  <c:v>0.5</c:v>
                </c:pt>
                <c:pt idx="62">
                  <c:v>0.5</c:v>
                </c:pt>
                <c:pt idx="63">
                  <c:v>0.5</c:v>
                </c:pt>
                <c:pt idx="64">
                  <c:v>0.5</c:v>
                </c:pt>
                <c:pt idx="65">
                  <c:v>0.5</c:v>
                </c:pt>
                <c:pt idx="66">
                  <c:v>0.5</c:v>
                </c:pt>
                <c:pt idx="67">
                  <c:v>0.5</c:v>
                </c:pt>
                <c:pt idx="68">
                  <c:v>0.5</c:v>
                </c:pt>
                <c:pt idx="69">
                  <c:v>0.5</c:v>
                </c:pt>
                <c:pt idx="70">
                  <c:v>0.5</c:v>
                </c:pt>
                <c:pt idx="71">
                  <c:v>0.5</c:v>
                </c:pt>
                <c:pt idx="72">
                  <c:v>0.5</c:v>
                </c:pt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  <a:ln w="25400">
              <a:noFill/>
            </a:ln>
          </c:spPr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[1]Grafer!$P$296:$P$368</c:f>
              <c:numCache>
                <c:formatCode>General</c:formatCode>
                <c:ptCount val="73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0.5</c:v>
                </c:pt>
                <c:pt idx="36">
                  <c:v>0.5</c:v>
                </c:pt>
                <c:pt idx="37">
                  <c:v>0.5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0.5</c:v>
                </c:pt>
                <c:pt idx="42">
                  <c:v>0.5</c:v>
                </c:pt>
                <c:pt idx="43">
                  <c:v>0.5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0.5</c:v>
                </c:pt>
                <c:pt idx="48">
                  <c:v>0.5</c:v>
                </c:pt>
                <c:pt idx="49">
                  <c:v>0.5</c:v>
                </c:pt>
                <c:pt idx="50">
                  <c:v>0.5</c:v>
                </c:pt>
                <c:pt idx="51">
                  <c:v>0.5</c:v>
                </c:pt>
                <c:pt idx="52">
                  <c:v>0.5</c:v>
                </c:pt>
                <c:pt idx="53">
                  <c:v>0.5</c:v>
                </c:pt>
                <c:pt idx="54">
                  <c:v>0.5</c:v>
                </c:pt>
                <c:pt idx="55">
                  <c:v>0.5</c:v>
                </c:pt>
                <c:pt idx="56">
                  <c:v>0.5</c:v>
                </c:pt>
                <c:pt idx="57">
                  <c:v>0.5</c:v>
                </c:pt>
                <c:pt idx="58">
                  <c:v>0.5</c:v>
                </c:pt>
                <c:pt idx="59">
                  <c:v>0.5</c:v>
                </c:pt>
                <c:pt idx="60">
                  <c:v>0.5</c:v>
                </c:pt>
                <c:pt idx="61">
                  <c:v>0.5</c:v>
                </c:pt>
                <c:pt idx="62">
                  <c:v>0.5</c:v>
                </c:pt>
                <c:pt idx="63">
                  <c:v>0.5</c:v>
                </c:pt>
                <c:pt idx="64">
                  <c:v>0.5</c:v>
                </c:pt>
                <c:pt idx="65">
                  <c:v>0.5</c:v>
                </c:pt>
                <c:pt idx="66">
                  <c:v>0.5</c:v>
                </c:pt>
                <c:pt idx="67">
                  <c:v>0.5</c:v>
                </c:pt>
                <c:pt idx="68">
                  <c:v>0.5</c:v>
                </c:pt>
                <c:pt idx="69">
                  <c:v>0.5</c:v>
                </c:pt>
                <c:pt idx="70">
                  <c:v>0.5</c:v>
                </c:pt>
                <c:pt idx="71">
                  <c:v>0.5</c:v>
                </c:pt>
                <c:pt idx="72">
                  <c:v>0.5</c:v>
                </c:pt>
              </c:numCache>
            </c:numRef>
          </c:val>
        </c:ser>
        <c:ser>
          <c:idx val="2"/>
          <c:order val="2"/>
          <c:spPr>
            <a:solidFill>
              <a:srgbClr val="FFFF00"/>
            </a:solidFill>
            <a:ln w="25400">
              <a:noFill/>
            </a:ln>
          </c:spPr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[1]Grafer!$Q$296:$Q$368</c:f>
              <c:numCache>
                <c:formatCode>General</c:formatCode>
                <c:ptCount val="7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</c:numCache>
            </c:numRef>
          </c:val>
        </c:ser>
        <c:ser>
          <c:idx val="3"/>
          <c:order val="3"/>
          <c:spPr>
            <a:solidFill>
              <a:srgbClr val="FF9900"/>
            </a:solidFill>
            <a:ln w="25400">
              <a:noFill/>
            </a:ln>
          </c:spPr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[1]Grafer!$R$296:$R$368</c:f>
              <c:numCache>
                <c:formatCode>General</c:formatCode>
                <c:ptCount val="7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</c:numCache>
            </c:numRef>
          </c:val>
        </c:ser>
        <c:ser>
          <c:idx val="4"/>
          <c:order val="4"/>
          <c:spPr>
            <a:solidFill>
              <a:srgbClr val="FF0000"/>
            </a:solidFill>
            <a:ln w="25400">
              <a:noFill/>
            </a:ln>
          </c:spPr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[1]Grafer!$S$296:$S$368</c:f>
              <c:numCache>
                <c:formatCode>General</c:formatCode>
                <c:ptCount val="73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  <c:pt idx="12">
                  <c:v>1000</c:v>
                </c:pt>
                <c:pt idx="13">
                  <c:v>1000</c:v>
                </c:pt>
                <c:pt idx="14">
                  <c:v>1000</c:v>
                </c:pt>
                <c:pt idx="15">
                  <c:v>1000</c:v>
                </c:pt>
                <c:pt idx="16">
                  <c:v>1000</c:v>
                </c:pt>
                <c:pt idx="17">
                  <c:v>1000</c:v>
                </c:pt>
                <c:pt idx="18">
                  <c:v>1000</c:v>
                </c:pt>
                <c:pt idx="19">
                  <c:v>1000</c:v>
                </c:pt>
                <c:pt idx="20">
                  <c:v>1000</c:v>
                </c:pt>
                <c:pt idx="21">
                  <c:v>1000</c:v>
                </c:pt>
                <c:pt idx="22">
                  <c:v>1000</c:v>
                </c:pt>
                <c:pt idx="23">
                  <c:v>1000</c:v>
                </c:pt>
                <c:pt idx="24">
                  <c:v>1000</c:v>
                </c:pt>
                <c:pt idx="25">
                  <c:v>1000</c:v>
                </c:pt>
                <c:pt idx="26">
                  <c:v>1000</c:v>
                </c:pt>
                <c:pt idx="27">
                  <c:v>1000</c:v>
                </c:pt>
                <c:pt idx="28">
                  <c:v>1000</c:v>
                </c:pt>
                <c:pt idx="29">
                  <c:v>1000</c:v>
                </c:pt>
                <c:pt idx="30">
                  <c:v>1000</c:v>
                </c:pt>
                <c:pt idx="31">
                  <c:v>1000</c:v>
                </c:pt>
                <c:pt idx="32">
                  <c:v>1000</c:v>
                </c:pt>
                <c:pt idx="33">
                  <c:v>1000</c:v>
                </c:pt>
                <c:pt idx="34">
                  <c:v>1000</c:v>
                </c:pt>
                <c:pt idx="35">
                  <c:v>1000</c:v>
                </c:pt>
                <c:pt idx="36">
                  <c:v>1000</c:v>
                </c:pt>
                <c:pt idx="37">
                  <c:v>1000</c:v>
                </c:pt>
                <c:pt idx="38">
                  <c:v>1000</c:v>
                </c:pt>
                <c:pt idx="39">
                  <c:v>1000</c:v>
                </c:pt>
                <c:pt idx="40">
                  <c:v>1000</c:v>
                </c:pt>
                <c:pt idx="41">
                  <c:v>1000</c:v>
                </c:pt>
                <c:pt idx="42">
                  <c:v>1000</c:v>
                </c:pt>
                <c:pt idx="43">
                  <c:v>1000</c:v>
                </c:pt>
                <c:pt idx="44">
                  <c:v>1000</c:v>
                </c:pt>
                <c:pt idx="45">
                  <c:v>1000</c:v>
                </c:pt>
                <c:pt idx="46">
                  <c:v>1000</c:v>
                </c:pt>
                <c:pt idx="47">
                  <c:v>1000</c:v>
                </c:pt>
                <c:pt idx="48">
                  <c:v>1000</c:v>
                </c:pt>
                <c:pt idx="49">
                  <c:v>1000</c:v>
                </c:pt>
                <c:pt idx="50">
                  <c:v>1000</c:v>
                </c:pt>
                <c:pt idx="51">
                  <c:v>1000</c:v>
                </c:pt>
                <c:pt idx="52">
                  <c:v>1000</c:v>
                </c:pt>
                <c:pt idx="53">
                  <c:v>1000</c:v>
                </c:pt>
                <c:pt idx="54">
                  <c:v>1000</c:v>
                </c:pt>
                <c:pt idx="55">
                  <c:v>1000</c:v>
                </c:pt>
                <c:pt idx="56">
                  <c:v>1000</c:v>
                </c:pt>
                <c:pt idx="57">
                  <c:v>1000</c:v>
                </c:pt>
                <c:pt idx="58">
                  <c:v>1000</c:v>
                </c:pt>
                <c:pt idx="59">
                  <c:v>1000</c:v>
                </c:pt>
                <c:pt idx="60">
                  <c:v>1000</c:v>
                </c:pt>
                <c:pt idx="61">
                  <c:v>1000</c:v>
                </c:pt>
                <c:pt idx="62">
                  <c:v>1000</c:v>
                </c:pt>
                <c:pt idx="63">
                  <c:v>1000</c:v>
                </c:pt>
                <c:pt idx="64">
                  <c:v>1000</c:v>
                </c:pt>
                <c:pt idx="65">
                  <c:v>1000</c:v>
                </c:pt>
                <c:pt idx="66">
                  <c:v>1000</c:v>
                </c:pt>
                <c:pt idx="67">
                  <c:v>1000</c:v>
                </c:pt>
                <c:pt idx="68">
                  <c:v>1000</c:v>
                </c:pt>
                <c:pt idx="69">
                  <c:v>1000</c:v>
                </c:pt>
                <c:pt idx="70">
                  <c:v>1000</c:v>
                </c:pt>
                <c:pt idx="71">
                  <c:v>1000</c:v>
                </c:pt>
                <c:pt idx="72">
                  <c:v>1000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174840"/>
        <c:axId val="184175232"/>
      </c:areaChart>
      <c:lineChart>
        <c:grouping val="standard"/>
        <c:varyColors val="0"/>
        <c:ser>
          <c:idx val="6"/>
          <c:order val="5"/>
          <c:tx>
            <c:strRef>
              <c:f>'Ark1'!$E$1</c:f>
              <c:strCache>
                <c:ptCount val="1"/>
                <c:pt idx="0">
                  <c:v>Total nitrogen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10"/>
            <c:bubble3D val="0"/>
            <c:spPr>
              <a:ln w="12700">
                <a:noFill/>
                <a:prstDash val="solid"/>
              </a:ln>
            </c:spPr>
          </c:dPt>
          <c:dPt>
            <c:idx val="18"/>
            <c:bubble3D val="0"/>
            <c:spPr>
              <a:ln w="12700">
                <a:noFill/>
                <a:prstDash val="solid"/>
              </a:ln>
            </c:spPr>
          </c:dPt>
          <c:dPt>
            <c:idx val="41"/>
            <c:bubble3D val="0"/>
            <c:spPr>
              <a:ln w="12700">
                <a:noFill/>
                <a:prstDash val="solid"/>
              </a:ln>
            </c:spPr>
          </c:dPt>
          <c:dPt>
            <c:idx val="48"/>
            <c:bubble3D val="0"/>
            <c:spPr>
              <a:ln w="12700">
                <a:noFill/>
                <a:prstDash val="solid"/>
              </a:ln>
            </c:spPr>
          </c:dPt>
          <c:dPt>
            <c:idx val="56"/>
            <c:bubble3D val="0"/>
            <c:spPr>
              <a:ln w="12700">
                <a:noFill/>
                <a:prstDash val="solid"/>
              </a:ln>
            </c:spPr>
          </c:dPt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'Ark1'!$H$339:$H$407</c:f>
              <c:numCache>
                <c:formatCode>0.0</c:formatCode>
                <c:ptCount val="69"/>
                <c:pt idx="1">
                  <c:v>8.9</c:v>
                </c:pt>
                <c:pt idx="2">
                  <c:v>1.4</c:v>
                </c:pt>
                <c:pt idx="3">
                  <c:v>1.8</c:v>
                </c:pt>
                <c:pt idx="4">
                  <c:v>1.7</c:v>
                </c:pt>
                <c:pt idx="5">
                  <c:v>1.3</c:v>
                </c:pt>
                <c:pt idx="6">
                  <c:v>2</c:v>
                </c:pt>
                <c:pt idx="7" formatCode="0.00">
                  <c:v>0.71</c:v>
                </c:pt>
                <c:pt idx="8">
                  <c:v>1.5</c:v>
                </c:pt>
                <c:pt idx="9">
                  <c:v>1.9</c:v>
                </c:pt>
                <c:pt idx="11">
                  <c:v>1</c:v>
                </c:pt>
                <c:pt idx="12" formatCode="0.00">
                  <c:v>0.88</c:v>
                </c:pt>
                <c:pt idx="13">
                  <c:v>4.4000000000000004</c:v>
                </c:pt>
                <c:pt idx="14">
                  <c:v>8.6999999999999993</c:v>
                </c:pt>
                <c:pt idx="15">
                  <c:v>2.9</c:v>
                </c:pt>
                <c:pt idx="16">
                  <c:v>0.53</c:v>
                </c:pt>
                <c:pt idx="17">
                  <c:v>8</c:v>
                </c:pt>
                <c:pt idx="18">
                  <c:v>1.2</c:v>
                </c:pt>
                <c:pt idx="20" formatCode="0.00">
                  <c:v>0.4</c:v>
                </c:pt>
                <c:pt idx="21">
                  <c:v>3.5</c:v>
                </c:pt>
                <c:pt idx="22">
                  <c:v>5.7</c:v>
                </c:pt>
                <c:pt idx="23">
                  <c:v>1.1000000000000001</c:v>
                </c:pt>
                <c:pt idx="24" formatCode="0.00">
                  <c:v>0.3</c:v>
                </c:pt>
                <c:pt idx="25" formatCode="0.00">
                  <c:v>0.88</c:v>
                </c:pt>
                <c:pt idx="27" formatCode="0.00">
                  <c:v>0.79</c:v>
                </c:pt>
                <c:pt idx="28">
                  <c:v>3.9</c:v>
                </c:pt>
                <c:pt idx="29">
                  <c:v>2.1</c:v>
                </c:pt>
                <c:pt idx="30">
                  <c:v>6.4</c:v>
                </c:pt>
                <c:pt idx="31">
                  <c:v>4.5999999999999996</c:v>
                </c:pt>
                <c:pt idx="32" formatCode="0.00">
                  <c:v>0.81</c:v>
                </c:pt>
                <c:pt idx="33">
                  <c:v>3.4</c:v>
                </c:pt>
                <c:pt idx="34">
                  <c:v>0.87</c:v>
                </c:pt>
                <c:pt idx="36">
                  <c:v>1.4</c:v>
                </c:pt>
                <c:pt idx="37" formatCode="0.00">
                  <c:v>0.75</c:v>
                </c:pt>
                <c:pt idx="38">
                  <c:v>4.0999999999999996</c:v>
                </c:pt>
                <c:pt idx="39" formatCode="0.00">
                  <c:v>0.64</c:v>
                </c:pt>
                <c:pt idx="40" formatCode="0.00">
                  <c:v>0.4</c:v>
                </c:pt>
                <c:pt idx="41">
                  <c:v>5.8</c:v>
                </c:pt>
                <c:pt idx="42" formatCode="0.00">
                  <c:v>0.79</c:v>
                </c:pt>
                <c:pt idx="44" formatCode="0.00">
                  <c:v>0.59</c:v>
                </c:pt>
                <c:pt idx="45">
                  <c:v>1.6</c:v>
                </c:pt>
                <c:pt idx="46" formatCode="0.00">
                  <c:v>0.28999999999999998</c:v>
                </c:pt>
                <c:pt idx="47" formatCode="0.00">
                  <c:v>0.5</c:v>
                </c:pt>
                <c:pt idx="48" formatCode="0.00">
                  <c:v>0.37</c:v>
                </c:pt>
                <c:pt idx="49" formatCode="0.00">
                  <c:v>0.6</c:v>
                </c:pt>
                <c:pt idx="50" formatCode="0.00">
                  <c:v>0.64</c:v>
                </c:pt>
                <c:pt idx="52" formatCode="0.00">
                  <c:v>0.56999999999999995</c:v>
                </c:pt>
                <c:pt idx="53" formatCode="0.00">
                  <c:v>0.79</c:v>
                </c:pt>
                <c:pt idx="54" formatCode="0.00">
                  <c:v>0.61</c:v>
                </c:pt>
                <c:pt idx="55">
                  <c:v>1.4</c:v>
                </c:pt>
                <c:pt idx="56">
                  <c:v>4.3</c:v>
                </c:pt>
                <c:pt idx="57" formatCode="0.00">
                  <c:v>0.97</c:v>
                </c:pt>
                <c:pt idx="58">
                  <c:v>2</c:v>
                </c:pt>
                <c:pt idx="59" formatCode="0.00">
                  <c:v>0.73</c:v>
                </c:pt>
                <c:pt idx="61">
                  <c:v>1.2</c:v>
                </c:pt>
                <c:pt idx="62">
                  <c:v>1.2</c:v>
                </c:pt>
                <c:pt idx="63">
                  <c:v>2.5</c:v>
                </c:pt>
                <c:pt idx="64">
                  <c:v>1.2</c:v>
                </c:pt>
                <c:pt idx="65">
                  <c:v>1.7</c:v>
                </c:pt>
                <c:pt idx="66" formatCode="0.00">
                  <c:v>0.64</c:v>
                </c:pt>
                <c:pt idx="67">
                  <c:v>1</c:v>
                </c:pt>
                <c:pt idx="68" formatCode="0.00">
                  <c:v>0.47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174840"/>
        <c:axId val="184175232"/>
      </c:lineChart>
      <c:dateAx>
        <c:axId val="184174840"/>
        <c:scaling>
          <c:orientation val="minMax"/>
          <c:max val="42369"/>
          <c:min val="39448"/>
        </c:scaling>
        <c:delete val="0"/>
        <c:axPos val="b"/>
        <c:numFmt formatCode="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84175232"/>
        <c:crosses val="autoZero"/>
        <c:auto val="0"/>
        <c:lblOffset val="100"/>
        <c:baseTimeUnit val="days"/>
        <c:majorUnit val="1"/>
        <c:majorTimeUnit val="years"/>
        <c:minorUnit val="1"/>
        <c:minorTimeUnit val="years"/>
      </c:dateAx>
      <c:valAx>
        <c:axId val="184175232"/>
        <c:scaling>
          <c:orientation val="minMax"/>
          <c:max val="1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 sz="1000" b="1" i="0" baseline="0">
                    <a:effectLst/>
                  </a:rPr>
                  <a:t>Turbiditet, FNU</a:t>
                </a:r>
                <a:endParaRPr lang="nb-NO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2.5554567185377977E-2"/>
              <c:y val="0.2656447199419221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84174840"/>
        <c:crossesAt val="39448"/>
        <c:crossBetween val="midCat"/>
        <c:majorUnit val="20"/>
        <c:minorUnit val="5"/>
      </c:valAx>
      <c:spPr>
        <a:noFill/>
        <a:ln w="12700">
          <a:solidFill>
            <a:srgbClr val="96969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sz="1000" b="1" i="0" baseline="0">
                <a:effectLst/>
              </a:rPr>
              <a:t>Sedimentasjonsdam ved Franzefoss pukkverk</a:t>
            </a:r>
            <a:endParaRPr lang="nb-NO" sz="1000">
              <a:effectLst/>
            </a:endParaRPr>
          </a:p>
        </c:rich>
      </c:tx>
      <c:layout>
        <c:manualLayout>
          <c:xMode val="edge"/>
          <c:yMode val="edge"/>
          <c:x val="0.36997367466811887"/>
          <c:y val="2.95359866824345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19480044073988"/>
          <c:y val="0.1476802108597185"/>
          <c:w val="0.86618331704352858"/>
          <c:h val="0.69198578025848034"/>
        </c:manualLayout>
      </c:layout>
      <c:areaChart>
        <c:grouping val="stacked"/>
        <c:varyColors val="0"/>
        <c:ser>
          <c:idx val="0"/>
          <c:order val="0"/>
          <c:tx>
            <c:strRef>
              <c:f>[1]Grafer!$H$1</c:f>
              <c:strCache>
                <c:ptCount val="1"/>
                <c:pt idx="0">
                  <c:v>Turbiditet 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[1]Grafer!$O$296:$O$368</c:f>
              <c:numCache>
                <c:formatCode>General</c:formatCode>
                <c:ptCount val="73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0.5</c:v>
                </c:pt>
                <c:pt idx="36">
                  <c:v>0.5</c:v>
                </c:pt>
                <c:pt idx="37">
                  <c:v>0.5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0.5</c:v>
                </c:pt>
                <c:pt idx="42">
                  <c:v>0.5</c:v>
                </c:pt>
                <c:pt idx="43">
                  <c:v>0.5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0.5</c:v>
                </c:pt>
                <c:pt idx="48">
                  <c:v>0.5</c:v>
                </c:pt>
                <c:pt idx="49">
                  <c:v>0.5</c:v>
                </c:pt>
                <c:pt idx="50">
                  <c:v>0.5</c:v>
                </c:pt>
                <c:pt idx="51">
                  <c:v>0.5</c:v>
                </c:pt>
                <c:pt idx="52">
                  <c:v>0.5</c:v>
                </c:pt>
                <c:pt idx="53">
                  <c:v>0.5</c:v>
                </c:pt>
                <c:pt idx="54">
                  <c:v>0.5</c:v>
                </c:pt>
                <c:pt idx="55">
                  <c:v>0.5</c:v>
                </c:pt>
                <c:pt idx="56">
                  <c:v>0.5</c:v>
                </c:pt>
                <c:pt idx="57">
                  <c:v>0.5</c:v>
                </c:pt>
                <c:pt idx="58">
                  <c:v>0.5</c:v>
                </c:pt>
                <c:pt idx="59">
                  <c:v>0.5</c:v>
                </c:pt>
                <c:pt idx="60">
                  <c:v>0.5</c:v>
                </c:pt>
                <c:pt idx="61">
                  <c:v>0.5</c:v>
                </c:pt>
                <c:pt idx="62">
                  <c:v>0.5</c:v>
                </c:pt>
                <c:pt idx="63">
                  <c:v>0.5</c:v>
                </c:pt>
                <c:pt idx="64">
                  <c:v>0.5</c:v>
                </c:pt>
                <c:pt idx="65">
                  <c:v>0.5</c:v>
                </c:pt>
                <c:pt idx="66">
                  <c:v>0.5</c:v>
                </c:pt>
                <c:pt idx="67">
                  <c:v>0.5</c:v>
                </c:pt>
                <c:pt idx="68">
                  <c:v>0.5</c:v>
                </c:pt>
                <c:pt idx="69">
                  <c:v>0.5</c:v>
                </c:pt>
                <c:pt idx="70">
                  <c:v>0.5</c:v>
                </c:pt>
                <c:pt idx="71">
                  <c:v>0.5</c:v>
                </c:pt>
                <c:pt idx="72">
                  <c:v>0.5</c:v>
                </c:pt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  <a:ln w="25400">
              <a:noFill/>
            </a:ln>
          </c:spPr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[1]Grafer!$P$296:$P$368</c:f>
              <c:numCache>
                <c:formatCode>General</c:formatCode>
                <c:ptCount val="73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0.5</c:v>
                </c:pt>
                <c:pt idx="36">
                  <c:v>0.5</c:v>
                </c:pt>
                <c:pt idx="37">
                  <c:v>0.5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0.5</c:v>
                </c:pt>
                <c:pt idx="42">
                  <c:v>0.5</c:v>
                </c:pt>
                <c:pt idx="43">
                  <c:v>0.5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0.5</c:v>
                </c:pt>
                <c:pt idx="48">
                  <c:v>0.5</c:v>
                </c:pt>
                <c:pt idx="49">
                  <c:v>0.5</c:v>
                </c:pt>
                <c:pt idx="50">
                  <c:v>0.5</c:v>
                </c:pt>
                <c:pt idx="51">
                  <c:v>0.5</c:v>
                </c:pt>
                <c:pt idx="52">
                  <c:v>0.5</c:v>
                </c:pt>
                <c:pt idx="53">
                  <c:v>0.5</c:v>
                </c:pt>
                <c:pt idx="54">
                  <c:v>0.5</c:v>
                </c:pt>
                <c:pt idx="55">
                  <c:v>0.5</c:v>
                </c:pt>
                <c:pt idx="56">
                  <c:v>0.5</c:v>
                </c:pt>
                <c:pt idx="57">
                  <c:v>0.5</c:v>
                </c:pt>
                <c:pt idx="58">
                  <c:v>0.5</c:v>
                </c:pt>
                <c:pt idx="59">
                  <c:v>0.5</c:v>
                </c:pt>
                <c:pt idx="60">
                  <c:v>0.5</c:v>
                </c:pt>
                <c:pt idx="61">
                  <c:v>0.5</c:v>
                </c:pt>
                <c:pt idx="62">
                  <c:v>0.5</c:v>
                </c:pt>
                <c:pt idx="63">
                  <c:v>0.5</c:v>
                </c:pt>
                <c:pt idx="64">
                  <c:v>0.5</c:v>
                </c:pt>
                <c:pt idx="65">
                  <c:v>0.5</c:v>
                </c:pt>
                <c:pt idx="66">
                  <c:v>0.5</c:v>
                </c:pt>
                <c:pt idx="67">
                  <c:v>0.5</c:v>
                </c:pt>
                <c:pt idx="68">
                  <c:v>0.5</c:v>
                </c:pt>
                <c:pt idx="69">
                  <c:v>0.5</c:v>
                </c:pt>
                <c:pt idx="70">
                  <c:v>0.5</c:v>
                </c:pt>
                <c:pt idx="71">
                  <c:v>0.5</c:v>
                </c:pt>
                <c:pt idx="72">
                  <c:v>0.5</c:v>
                </c:pt>
              </c:numCache>
            </c:numRef>
          </c:val>
        </c:ser>
        <c:ser>
          <c:idx val="2"/>
          <c:order val="2"/>
          <c:spPr>
            <a:solidFill>
              <a:srgbClr val="FFFF00"/>
            </a:solidFill>
            <a:ln w="25400">
              <a:noFill/>
            </a:ln>
          </c:spPr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[1]Grafer!$Q$296:$Q$368</c:f>
              <c:numCache>
                <c:formatCode>General</c:formatCode>
                <c:ptCount val="7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</c:numCache>
            </c:numRef>
          </c:val>
        </c:ser>
        <c:ser>
          <c:idx val="3"/>
          <c:order val="3"/>
          <c:spPr>
            <a:solidFill>
              <a:srgbClr val="FF9900"/>
            </a:solidFill>
            <a:ln w="25400">
              <a:noFill/>
            </a:ln>
          </c:spPr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[1]Grafer!$R$296:$R$368</c:f>
              <c:numCache>
                <c:formatCode>General</c:formatCode>
                <c:ptCount val="7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</c:numCache>
            </c:numRef>
          </c:val>
        </c:ser>
        <c:ser>
          <c:idx val="4"/>
          <c:order val="4"/>
          <c:spPr>
            <a:solidFill>
              <a:srgbClr val="FF0000"/>
            </a:solidFill>
            <a:ln w="25400">
              <a:noFill/>
            </a:ln>
          </c:spPr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[1]Grafer!$S$296:$S$368</c:f>
              <c:numCache>
                <c:formatCode>General</c:formatCode>
                <c:ptCount val="73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  <c:pt idx="12">
                  <c:v>1000</c:v>
                </c:pt>
                <c:pt idx="13">
                  <c:v>1000</c:v>
                </c:pt>
                <c:pt idx="14">
                  <c:v>1000</c:v>
                </c:pt>
                <c:pt idx="15">
                  <c:v>1000</c:v>
                </c:pt>
                <c:pt idx="16">
                  <c:v>1000</c:v>
                </c:pt>
                <c:pt idx="17">
                  <c:v>1000</c:v>
                </c:pt>
                <c:pt idx="18">
                  <c:v>1000</c:v>
                </c:pt>
                <c:pt idx="19">
                  <c:v>1000</c:v>
                </c:pt>
                <c:pt idx="20">
                  <c:v>1000</c:v>
                </c:pt>
                <c:pt idx="21">
                  <c:v>1000</c:v>
                </c:pt>
                <c:pt idx="22">
                  <c:v>1000</c:v>
                </c:pt>
                <c:pt idx="23">
                  <c:v>1000</c:v>
                </c:pt>
                <c:pt idx="24">
                  <c:v>1000</c:v>
                </c:pt>
                <c:pt idx="25">
                  <c:v>1000</c:v>
                </c:pt>
                <c:pt idx="26">
                  <c:v>1000</c:v>
                </c:pt>
                <c:pt idx="27">
                  <c:v>1000</c:v>
                </c:pt>
                <c:pt idx="28">
                  <c:v>1000</c:v>
                </c:pt>
                <c:pt idx="29">
                  <c:v>1000</c:v>
                </c:pt>
                <c:pt idx="30">
                  <c:v>1000</c:v>
                </c:pt>
                <c:pt idx="31">
                  <c:v>1000</c:v>
                </c:pt>
                <c:pt idx="32">
                  <c:v>1000</c:v>
                </c:pt>
                <c:pt idx="33">
                  <c:v>1000</c:v>
                </c:pt>
                <c:pt idx="34">
                  <c:v>1000</c:v>
                </c:pt>
                <c:pt idx="35">
                  <c:v>1000</c:v>
                </c:pt>
                <c:pt idx="36">
                  <c:v>1000</c:v>
                </c:pt>
                <c:pt idx="37">
                  <c:v>1000</c:v>
                </c:pt>
                <c:pt idx="38">
                  <c:v>1000</c:v>
                </c:pt>
                <c:pt idx="39">
                  <c:v>1000</c:v>
                </c:pt>
                <c:pt idx="40">
                  <c:v>1000</c:v>
                </c:pt>
                <c:pt idx="41">
                  <c:v>1000</c:v>
                </c:pt>
                <c:pt idx="42">
                  <c:v>1000</c:v>
                </c:pt>
                <c:pt idx="43">
                  <c:v>1000</c:v>
                </c:pt>
                <c:pt idx="44">
                  <c:v>1000</c:v>
                </c:pt>
                <c:pt idx="45">
                  <c:v>1000</c:v>
                </c:pt>
                <c:pt idx="46">
                  <c:v>1000</c:v>
                </c:pt>
                <c:pt idx="47">
                  <c:v>1000</c:v>
                </c:pt>
                <c:pt idx="48">
                  <c:v>1000</c:v>
                </c:pt>
                <c:pt idx="49">
                  <c:v>1000</c:v>
                </c:pt>
                <c:pt idx="50">
                  <c:v>1000</c:v>
                </c:pt>
                <c:pt idx="51">
                  <c:v>1000</c:v>
                </c:pt>
                <c:pt idx="52">
                  <c:v>1000</c:v>
                </c:pt>
                <c:pt idx="53">
                  <c:v>1000</c:v>
                </c:pt>
                <c:pt idx="54">
                  <c:v>1000</c:v>
                </c:pt>
                <c:pt idx="55">
                  <c:v>1000</c:v>
                </c:pt>
                <c:pt idx="56">
                  <c:v>1000</c:v>
                </c:pt>
                <c:pt idx="57">
                  <c:v>1000</c:v>
                </c:pt>
                <c:pt idx="58">
                  <c:v>1000</c:v>
                </c:pt>
                <c:pt idx="59">
                  <c:v>1000</c:v>
                </c:pt>
                <c:pt idx="60">
                  <c:v>1000</c:v>
                </c:pt>
                <c:pt idx="61">
                  <c:v>1000</c:v>
                </c:pt>
                <c:pt idx="62">
                  <c:v>1000</c:v>
                </c:pt>
                <c:pt idx="63">
                  <c:v>1000</c:v>
                </c:pt>
                <c:pt idx="64">
                  <c:v>1000</c:v>
                </c:pt>
                <c:pt idx="65">
                  <c:v>1000</c:v>
                </c:pt>
                <c:pt idx="66">
                  <c:v>1000</c:v>
                </c:pt>
                <c:pt idx="67">
                  <c:v>1000</c:v>
                </c:pt>
                <c:pt idx="68">
                  <c:v>1000</c:v>
                </c:pt>
                <c:pt idx="69">
                  <c:v>1000</c:v>
                </c:pt>
                <c:pt idx="70">
                  <c:v>1000</c:v>
                </c:pt>
                <c:pt idx="71">
                  <c:v>1000</c:v>
                </c:pt>
                <c:pt idx="72">
                  <c:v>1000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790568"/>
        <c:axId val="327790960"/>
      </c:areaChart>
      <c:lineChart>
        <c:grouping val="standard"/>
        <c:varyColors val="0"/>
        <c:ser>
          <c:idx val="6"/>
          <c:order val="5"/>
          <c:tx>
            <c:strRef>
              <c:f>'Ark1'!$E$1</c:f>
              <c:strCache>
                <c:ptCount val="1"/>
                <c:pt idx="0">
                  <c:v>Total nitrogen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10"/>
            <c:bubble3D val="0"/>
            <c:spPr>
              <a:ln w="12700">
                <a:noFill/>
                <a:prstDash val="solid"/>
              </a:ln>
            </c:spPr>
          </c:dPt>
          <c:dPt>
            <c:idx val="18"/>
            <c:bubble3D val="0"/>
            <c:spPr>
              <a:ln w="12700">
                <a:noFill/>
                <a:prstDash val="solid"/>
              </a:ln>
            </c:spPr>
          </c:dPt>
          <c:dPt>
            <c:idx val="41"/>
            <c:bubble3D val="0"/>
            <c:spPr>
              <a:ln w="12700">
                <a:noFill/>
                <a:prstDash val="solid"/>
              </a:ln>
            </c:spPr>
          </c:dPt>
          <c:dPt>
            <c:idx val="48"/>
            <c:bubble3D val="0"/>
            <c:spPr>
              <a:ln w="12700">
                <a:noFill/>
                <a:prstDash val="solid"/>
              </a:ln>
            </c:spPr>
          </c:dPt>
          <c:dPt>
            <c:idx val="56"/>
            <c:bubble3D val="0"/>
            <c:spPr>
              <a:ln w="12700">
                <a:noFill/>
                <a:prstDash val="solid"/>
              </a:ln>
            </c:spPr>
          </c:dPt>
          <c:cat>
            <c:numRef>
              <c:f>'Ark1'!$A$3:$A$72</c:f>
              <c:numCache>
                <c:formatCode>m/d/yyyy</c:formatCode>
                <c:ptCount val="70"/>
                <c:pt idx="0">
                  <c:v>39448</c:v>
                </c:pt>
                <c:pt idx="1">
                  <c:v>39519</c:v>
                </c:pt>
                <c:pt idx="2">
                  <c:v>39561</c:v>
                </c:pt>
                <c:pt idx="3">
                  <c:v>39602</c:v>
                </c:pt>
                <c:pt idx="4">
                  <c:v>39637</c:v>
                </c:pt>
                <c:pt idx="5">
                  <c:v>39672</c:v>
                </c:pt>
                <c:pt idx="6">
                  <c:v>39700</c:v>
                </c:pt>
                <c:pt idx="7">
                  <c:v>39735</c:v>
                </c:pt>
                <c:pt idx="8">
                  <c:v>39770</c:v>
                </c:pt>
                <c:pt idx="9">
                  <c:v>39798</c:v>
                </c:pt>
                <c:pt idx="11">
                  <c:v>39932</c:v>
                </c:pt>
                <c:pt idx="12">
                  <c:v>39967</c:v>
                </c:pt>
                <c:pt idx="13">
                  <c:v>40001</c:v>
                </c:pt>
                <c:pt idx="14">
                  <c:v>40029</c:v>
                </c:pt>
                <c:pt idx="15">
                  <c:v>40057</c:v>
                </c:pt>
                <c:pt idx="16">
                  <c:v>40099</c:v>
                </c:pt>
                <c:pt idx="17">
                  <c:v>40135</c:v>
                </c:pt>
                <c:pt idx="18">
                  <c:v>40163</c:v>
                </c:pt>
                <c:pt idx="20">
                  <c:v>40302</c:v>
                </c:pt>
                <c:pt idx="21">
                  <c:v>40365</c:v>
                </c:pt>
                <c:pt idx="22">
                  <c:v>40407</c:v>
                </c:pt>
                <c:pt idx="23">
                  <c:v>40435</c:v>
                </c:pt>
                <c:pt idx="24">
                  <c:v>40470</c:v>
                </c:pt>
                <c:pt idx="25">
                  <c:v>40505</c:v>
                </c:pt>
                <c:pt idx="26">
                  <c:v>40543</c:v>
                </c:pt>
                <c:pt idx="27">
                  <c:v>40666</c:v>
                </c:pt>
                <c:pt idx="28">
                  <c:v>40708</c:v>
                </c:pt>
                <c:pt idx="29">
                  <c:v>40729</c:v>
                </c:pt>
                <c:pt idx="30">
                  <c:v>40778</c:v>
                </c:pt>
                <c:pt idx="31">
                  <c:v>40799</c:v>
                </c:pt>
                <c:pt idx="32">
                  <c:v>40835</c:v>
                </c:pt>
                <c:pt idx="33">
                  <c:v>40869</c:v>
                </c:pt>
                <c:pt idx="34">
                  <c:v>40897</c:v>
                </c:pt>
                <c:pt idx="35">
                  <c:v>40908</c:v>
                </c:pt>
                <c:pt idx="36">
                  <c:v>41044</c:v>
                </c:pt>
                <c:pt idx="37">
                  <c:v>41065</c:v>
                </c:pt>
                <c:pt idx="38">
                  <c:v>41100</c:v>
                </c:pt>
                <c:pt idx="39">
                  <c:v>41135</c:v>
                </c:pt>
                <c:pt idx="40">
                  <c:v>41163</c:v>
                </c:pt>
                <c:pt idx="41">
                  <c:v>41198</c:v>
                </c:pt>
                <c:pt idx="42">
                  <c:v>41233</c:v>
                </c:pt>
                <c:pt idx="44">
                  <c:v>41394</c:v>
                </c:pt>
                <c:pt idx="45">
                  <c:v>41429</c:v>
                </c:pt>
                <c:pt idx="46">
                  <c:v>41464</c:v>
                </c:pt>
                <c:pt idx="47">
                  <c:v>41499</c:v>
                </c:pt>
                <c:pt idx="48">
                  <c:v>41528</c:v>
                </c:pt>
                <c:pt idx="49">
                  <c:v>41562</c:v>
                </c:pt>
                <c:pt idx="50">
                  <c:v>41597</c:v>
                </c:pt>
                <c:pt idx="52">
                  <c:v>41758</c:v>
                </c:pt>
                <c:pt idx="53">
                  <c:v>41786</c:v>
                </c:pt>
                <c:pt idx="54">
                  <c:v>41814</c:v>
                </c:pt>
                <c:pt idx="55">
                  <c:v>41849</c:v>
                </c:pt>
                <c:pt idx="56">
                  <c:v>41891</c:v>
                </c:pt>
                <c:pt idx="57">
                  <c:v>41926</c:v>
                </c:pt>
                <c:pt idx="58">
                  <c:v>41961</c:v>
                </c:pt>
                <c:pt idx="59">
                  <c:v>41989</c:v>
                </c:pt>
                <c:pt idx="61">
                  <c:v>42122</c:v>
                </c:pt>
                <c:pt idx="62">
                  <c:v>42157</c:v>
                </c:pt>
                <c:pt idx="63">
                  <c:v>42192</c:v>
                </c:pt>
                <c:pt idx="64">
                  <c:v>42227</c:v>
                </c:pt>
                <c:pt idx="65">
                  <c:v>42255</c:v>
                </c:pt>
                <c:pt idx="66">
                  <c:v>42290</c:v>
                </c:pt>
                <c:pt idx="67">
                  <c:v>42325</c:v>
                </c:pt>
                <c:pt idx="68">
                  <c:v>42353</c:v>
                </c:pt>
                <c:pt idx="69">
                  <c:v>42369</c:v>
                </c:pt>
              </c:numCache>
            </c:numRef>
          </c:cat>
          <c:val>
            <c:numRef>
              <c:f>'Ark1'!$H$411:$H$479</c:f>
              <c:numCache>
                <c:formatCode>0</c:formatCode>
                <c:ptCount val="69"/>
                <c:pt idx="1">
                  <c:v>33</c:v>
                </c:pt>
                <c:pt idx="2" formatCode="0.0">
                  <c:v>3.2</c:v>
                </c:pt>
                <c:pt idx="3" formatCode="0.0">
                  <c:v>2.8</c:v>
                </c:pt>
                <c:pt idx="4" formatCode="0.0">
                  <c:v>2.5</c:v>
                </c:pt>
                <c:pt idx="5" formatCode="0.0">
                  <c:v>2.8</c:v>
                </c:pt>
                <c:pt idx="6">
                  <c:v>11</c:v>
                </c:pt>
                <c:pt idx="7" formatCode="0.00">
                  <c:v>0.88</c:v>
                </c:pt>
                <c:pt idx="8" formatCode="0.00">
                  <c:v>0.39</c:v>
                </c:pt>
                <c:pt idx="9" formatCode="0.0">
                  <c:v>1.6</c:v>
                </c:pt>
                <c:pt idx="11" formatCode="0.00">
                  <c:v>0.57999999999999996</c:v>
                </c:pt>
                <c:pt idx="12" formatCode="0.00">
                  <c:v>0.45</c:v>
                </c:pt>
                <c:pt idx="13">
                  <c:v>15</c:v>
                </c:pt>
                <c:pt idx="14" formatCode="0.0">
                  <c:v>3.2</c:v>
                </c:pt>
                <c:pt idx="15" formatCode="0.0">
                  <c:v>2.7</c:v>
                </c:pt>
                <c:pt idx="16" formatCode="0.00">
                  <c:v>0.35</c:v>
                </c:pt>
                <c:pt idx="17" formatCode="0.0">
                  <c:v>6.4</c:v>
                </c:pt>
                <c:pt idx="18" formatCode="0.00">
                  <c:v>0.64</c:v>
                </c:pt>
                <c:pt idx="20" formatCode="0.00">
                  <c:v>0.33</c:v>
                </c:pt>
                <c:pt idx="21" formatCode="0.00">
                  <c:v>0.49</c:v>
                </c:pt>
                <c:pt idx="22" formatCode="0.0">
                  <c:v>2.6</c:v>
                </c:pt>
                <c:pt idx="23" formatCode="0.0">
                  <c:v>1.1000000000000001</c:v>
                </c:pt>
                <c:pt idx="24" formatCode="0.00">
                  <c:v>0.31</c:v>
                </c:pt>
                <c:pt idx="25" formatCode="0.00">
                  <c:v>0.84</c:v>
                </c:pt>
                <c:pt idx="27" formatCode="0.0">
                  <c:v>1.1000000000000001</c:v>
                </c:pt>
                <c:pt idx="28" formatCode="0.0">
                  <c:v>4.9000000000000004</c:v>
                </c:pt>
                <c:pt idx="29" formatCode="0.0">
                  <c:v>2.5</c:v>
                </c:pt>
                <c:pt idx="30">
                  <c:v>710</c:v>
                </c:pt>
                <c:pt idx="31" formatCode="0.0">
                  <c:v>5.6</c:v>
                </c:pt>
                <c:pt idx="32" formatCode="0.0">
                  <c:v>1.8</c:v>
                </c:pt>
                <c:pt idx="33" formatCode="0.0">
                  <c:v>5.3</c:v>
                </c:pt>
                <c:pt idx="34" formatCode="0.0">
                  <c:v>1</c:v>
                </c:pt>
                <c:pt idx="36" formatCode="0.0">
                  <c:v>7.4</c:v>
                </c:pt>
                <c:pt idx="37" formatCode="0.0">
                  <c:v>1.9</c:v>
                </c:pt>
                <c:pt idx="38" formatCode="0.0">
                  <c:v>3.4</c:v>
                </c:pt>
                <c:pt idx="39" formatCode="0.0">
                  <c:v>1.1000000000000001</c:v>
                </c:pt>
                <c:pt idx="40" formatCode="0.0">
                  <c:v>2.5</c:v>
                </c:pt>
                <c:pt idx="41" formatCode="0.0">
                  <c:v>5.4</c:v>
                </c:pt>
                <c:pt idx="42" formatCode="0.00">
                  <c:v>0.81</c:v>
                </c:pt>
                <c:pt idx="44" formatCode="0.00">
                  <c:v>0.77</c:v>
                </c:pt>
                <c:pt idx="45" formatCode="0.00">
                  <c:v>0.6</c:v>
                </c:pt>
                <c:pt idx="46" formatCode="0.00">
                  <c:v>0.35</c:v>
                </c:pt>
                <c:pt idx="47" formatCode="0.00">
                  <c:v>0.41</c:v>
                </c:pt>
                <c:pt idx="48" formatCode="0.00">
                  <c:v>0.35</c:v>
                </c:pt>
                <c:pt idx="49" formatCode="0.00">
                  <c:v>0.48</c:v>
                </c:pt>
                <c:pt idx="50" formatCode="0.0">
                  <c:v>1.7</c:v>
                </c:pt>
                <c:pt idx="52" formatCode="0.00">
                  <c:v>0.79</c:v>
                </c:pt>
                <c:pt idx="53" formatCode="0.00">
                  <c:v>0.81</c:v>
                </c:pt>
                <c:pt idx="54" formatCode="0.00">
                  <c:v>0.61</c:v>
                </c:pt>
                <c:pt idx="55" formatCode="0.0">
                  <c:v>2.5</c:v>
                </c:pt>
                <c:pt idx="56" formatCode="0.00">
                  <c:v>4.3</c:v>
                </c:pt>
                <c:pt idx="57" formatCode="0.0">
                  <c:v>5.7</c:v>
                </c:pt>
                <c:pt idx="58">
                  <c:v>14</c:v>
                </c:pt>
                <c:pt idx="59" formatCode="0.00">
                  <c:v>0.93</c:v>
                </c:pt>
                <c:pt idx="61" formatCode="0.0">
                  <c:v>1.1000000000000001</c:v>
                </c:pt>
                <c:pt idx="62">
                  <c:v>18</c:v>
                </c:pt>
                <c:pt idx="63" formatCode="0.0">
                  <c:v>4</c:v>
                </c:pt>
                <c:pt idx="64" formatCode="0.00">
                  <c:v>0.73</c:v>
                </c:pt>
                <c:pt idx="65" formatCode="0.0">
                  <c:v>1.2</c:v>
                </c:pt>
                <c:pt idx="66" formatCode="0.00">
                  <c:v>0.41</c:v>
                </c:pt>
                <c:pt idx="67" formatCode="0.0">
                  <c:v>1.5</c:v>
                </c:pt>
                <c:pt idx="68" formatCode="0.00">
                  <c:v>0.74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790568"/>
        <c:axId val="327790960"/>
      </c:lineChart>
      <c:dateAx>
        <c:axId val="327790568"/>
        <c:scaling>
          <c:orientation val="minMax"/>
          <c:max val="42369"/>
          <c:min val="39448"/>
        </c:scaling>
        <c:delete val="0"/>
        <c:axPos val="b"/>
        <c:numFmt formatCode="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27790960"/>
        <c:crosses val="autoZero"/>
        <c:auto val="0"/>
        <c:lblOffset val="100"/>
        <c:baseTimeUnit val="days"/>
        <c:majorUnit val="1"/>
        <c:majorTimeUnit val="years"/>
        <c:minorUnit val="1"/>
        <c:minorTimeUnit val="years"/>
      </c:dateAx>
      <c:valAx>
        <c:axId val="327790960"/>
        <c:scaling>
          <c:orientation val="minMax"/>
          <c:max val="1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 sz="1000" b="1" i="0" baseline="0">
                    <a:effectLst/>
                  </a:rPr>
                  <a:t>Turbiditet, FNU</a:t>
                </a:r>
                <a:endParaRPr lang="nb-NO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2.5554567185377977E-2"/>
              <c:y val="0.2656447199419221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27790568"/>
        <c:crossesAt val="39448"/>
        <c:crossBetween val="midCat"/>
        <c:majorUnit val="20"/>
        <c:minorUnit val="5"/>
      </c:valAx>
      <c:spPr>
        <a:noFill/>
        <a:ln w="12700">
          <a:solidFill>
            <a:srgbClr val="96969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1</xdr:rowOff>
    </xdr:from>
    <xdr:to>
      <xdr:col>21</xdr:col>
      <xdr:colOff>733425</xdr:colOff>
      <xdr:row>12</xdr:row>
      <xdr:rowOff>9526</xdr:rowOff>
    </xdr:to>
    <xdr:graphicFrame macro="">
      <xdr:nvGraphicFramePr>
        <xdr:cNvPr id="2" name="Diagra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19050</xdr:colOff>
      <xdr:row>12</xdr:row>
      <xdr:rowOff>114301</xdr:rowOff>
    </xdr:from>
    <xdr:to>
      <xdr:col>21</xdr:col>
      <xdr:colOff>752475</xdr:colOff>
      <xdr:row>23</xdr:row>
      <xdr:rowOff>123826</xdr:rowOff>
    </xdr:to>
    <xdr:graphicFrame macro="">
      <xdr:nvGraphicFramePr>
        <xdr:cNvPr id="3" name="Diagra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9525</xdr:colOff>
      <xdr:row>24</xdr:row>
      <xdr:rowOff>85726</xdr:rowOff>
    </xdr:from>
    <xdr:to>
      <xdr:col>21</xdr:col>
      <xdr:colOff>742950</xdr:colOff>
      <xdr:row>35</xdr:row>
      <xdr:rowOff>95251</xdr:rowOff>
    </xdr:to>
    <xdr:graphicFrame macro="">
      <xdr:nvGraphicFramePr>
        <xdr:cNvPr id="4" name="Diagra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742950</xdr:colOff>
      <xdr:row>36</xdr:row>
      <xdr:rowOff>76201</xdr:rowOff>
    </xdr:from>
    <xdr:to>
      <xdr:col>21</xdr:col>
      <xdr:colOff>714375</xdr:colOff>
      <xdr:row>47</xdr:row>
      <xdr:rowOff>85726</xdr:rowOff>
    </xdr:to>
    <xdr:graphicFrame macro="">
      <xdr:nvGraphicFramePr>
        <xdr:cNvPr id="5" name="Diagra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733425</xdr:colOff>
      <xdr:row>48</xdr:row>
      <xdr:rowOff>38101</xdr:rowOff>
    </xdr:from>
    <xdr:to>
      <xdr:col>21</xdr:col>
      <xdr:colOff>704850</xdr:colOff>
      <xdr:row>59</xdr:row>
      <xdr:rowOff>47626</xdr:rowOff>
    </xdr:to>
    <xdr:graphicFrame macro="">
      <xdr:nvGraphicFramePr>
        <xdr:cNvPr id="6" name="Diagra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733425</xdr:colOff>
      <xdr:row>59</xdr:row>
      <xdr:rowOff>85726</xdr:rowOff>
    </xdr:from>
    <xdr:to>
      <xdr:col>21</xdr:col>
      <xdr:colOff>704850</xdr:colOff>
      <xdr:row>70</xdr:row>
      <xdr:rowOff>95251</xdr:rowOff>
    </xdr:to>
    <xdr:graphicFrame macro="">
      <xdr:nvGraphicFramePr>
        <xdr:cNvPr id="7" name="Diagra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161925</xdr:colOff>
      <xdr:row>1</xdr:row>
      <xdr:rowOff>0</xdr:rowOff>
    </xdr:from>
    <xdr:to>
      <xdr:col>31</xdr:col>
      <xdr:colOff>133350</xdr:colOff>
      <xdr:row>12</xdr:row>
      <xdr:rowOff>9525</xdr:rowOff>
    </xdr:to>
    <xdr:graphicFrame macro="">
      <xdr:nvGraphicFramePr>
        <xdr:cNvPr id="9" name="Diagra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22</xdr:col>
      <xdr:colOff>152400</xdr:colOff>
      <xdr:row>12</xdr:row>
      <xdr:rowOff>133350</xdr:rowOff>
    </xdr:from>
    <xdr:to>
      <xdr:col>31</xdr:col>
      <xdr:colOff>123825</xdr:colOff>
      <xdr:row>23</xdr:row>
      <xdr:rowOff>142875</xdr:rowOff>
    </xdr:to>
    <xdr:graphicFrame macro="">
      <xdr:nvGraphicFramePr>
        <xdr:cNvPr id="11" name="Diagra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22</xdr:col>
      <xdr:colOff>152400</xdr:colOff>
      <xdr:row>24</xdr:row>
      <xdr:rowOff>95250</xdr:rowOff>
    </xdr:from>
    <xdr:to>
      <xdr:col>31</xdr:col>
      <xdr:colOff>123825</xdr:colOff>
      <xdr:row>35</xdr:row>
      <xdr:rowOff>104775</xdr:rowOff>
    </xdr:to>
    <xdr:graphicFrame macro="">
      <xdr:nvGraphicFramePr>
        <xdr:cNvPr id="12" name="Diagra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22</xdr:col>
      <xdr:colOff>161925</xdr:colOff>
      <xdr:row>36</xdr:row>
      <xdr:rowOff>28575</xdr:rowOff>
    </xdr:from>
    <xdr:to>
      <xdr:col>31</xdr:col>
      <xdr:colOff>133350</xdr:colOff>
      <xdr:row>47</xdr:row>
      <xdr:rowOff>38100</xdr:rowOff>
    </xdr:to>
    <xdr:graphicFrame macro="">
      <xdr:nvGraphicFramePr>
        <xdr:cNvPr id="13" name="Diagra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22</xdr:col>
      <xdr:colOff>142875</xdr:colOff>
      <xdr:row>48</xdr:row>
      <xdr:rowOff>47625</xdr:rowOff>
    </xdr:from>
    <xdr:to>
      <xdr:col>31</xdr:col>
      <xdr:colOff>114300</xdr:colOff>
      <xdr:row>59</xdr:row>
      <xdr:rowOff>57150</xdr:rowOff>
    </xdr:to>
    <xdr:graphicFrame macro="">
      <xdr:nvGraphicFramePr>
        <xdr:cNvPr id="14" name="Diagra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22</xdr:col>
      <xdr:colOff>133350</xdr:colOff>
      <xdr:row>59</xdr:row>
      <xdr:rowOff>114300</xdr:rowOff>
    </xdr:from>
    <xdr:to>
      <xdr:col>31</xdr:col>
      <xdr:colOff>104775</xdr:colOff>
      <xdr:row>70</xdr:row>
      <xdr:rowOff>123825</xdr:rowOff>
    </xdr:to>
    <xdr:graphicFrame macro="">
      <xdr:nvGraphicFramePr>
        <xdr:cNvPr id="15" name="Diagra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31</xdr:col>
      <xdr:colOff>295275</xdr:colOff>
      <xdr:row>1</xdr:row>
      <xdr:rowOff>0</xdr:rowOff>
    </xdr:from>
    <xdr:to>
      <xdr:col>40</xdr:col>
      <xdr:colOff>266700</xdr:colOff>
      <xdr:row>12</xdr:row>
      <xdr:rowOff>9525</xdr:rowOff>
    </xdr:to>
    <xdr:graphicFrame macro="">
      <xdr:nvGraphicFramePr>
        <xdr:cNvPr id="16" name="Diagra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08/Resultater%20overv&#229;king%20Damtjern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er"/>
    </sheetNames>
    <sheetDataSet>
      <sheetData sheetId="0">
        <row r="1">
          <cell r="F1" t="str">
            <v>Ammonium</v>
          </cell>
          <cell r="G1" t="str">
            <v>Nitrat/nitritt</v>
          </cell>
          <cell r="H1" t="str">
            <v xml:space="preserve">Turbiditet </v>
          </cell>
        </row>
        <row r="296">
          <cell r="O296">
            <v>0.5</v>
          </cell>
          <cell r="P296">
            <v>0.5</v>
          </cell>
          <cell r="Q296">
            <v>1</v>
          </cell>
          <cell r="R296">
            <v>3</v>
          </cell>
          <cell r="S296">
            <v>1000</v>
          </cell>
          <cell r="U296">
            <v>300</v>
          </cell>
          <cell r="V296">
            <v>100</v>
          </cell>
          <cell r="W296">
            <v>200</v>
          </cell>
          <cell r="X296">
            <v>600</v>
          </cell>
          <cell r="Y296">
            <v>10000</v>
          </cell>
        </row>
        <row r="297">
          <cell r="O297">
            <v>0.5</v>
          </cell>
          <cell r="P297">
            <v>0.5</v>
          </cell>
          <cell r="Q297">
            <v>1</v>
          </cell>
          <cell r="R297">
            <v>3</v>
          </cell>
          <cell r="S297">
            <v>1000</v>
          </cell>
          <cell r="U297">
            <v>300</v>
          </cell>
          <cell r="V297">
            <v>100</v>
          </cell>
          <cell r="W297">
            <v>200</v>
          </cell>
          <cell r="X297">
            <v>600</v>
          </cell>
          <cell r="Y297">
            <v>10000</v>
          </cell>
        </row>
        <row r="298">
          <cell r="O298">
            <v>0.5</v>
          </cell>
          <cell r="P298">
            <v>0.5</v>
          </cell>
          <cell r="Q298">
            <v>1</v>
          </cell>
          <cell r="R298">
            <v>3</v>
          </cell>
          <cell r="S298">
            <v>1000</v>
          </cell>
          <cell r="U298">
            <v>300</v>
          </cell>
          <cell r="V298">
            <v>100</v>
          </cell>
          <cell r="W298">
            <v>200</v>
          </cell>
          <cell r="X298">
            <v>600</v>
          </cell>
          <cell r="Y298">
            <v>10000</v>
          </cell>
        </row>
        <row r="299">
          <cell r="O299">
            <v>0.5</v>
          </cell>
          <cell r="P299">
            <v>0.5</v>
          </cell>
          <cell r="Q299">
            <v>1</v>
          </cell>
          <cell r="R299">
            <v>3</v>
          </cell>
          <cell r="S299">
            <v>1000</v>
          </cell>
          <cell r="U299">
            <v>300</v>
          </cell>
          <cell r="V299">
            <v>100</v>
          </cell>
          <cell r="W299">
            <v>200</v>
          </cell>
          <cell r="X299">
            <v>600</v>
          </cell>
          <cell r="Y299">
            <v>10000</v>
          </cell>
        </row>
        <row r="300">
          <cell r="O300">
            <v>0.5</v>
          </cell>
          <cell r="P300">
            <v>0.5</v>
          </cell>
          <cell r="Q300">
            <v>1</v>
          </cell>
          <cell r="R300">
            <v>3</v>
          </cell>
          <cell r="S300">
            <v>1000</v>
          </cell>
          <cell r="U300">
            <v>300</v>
          </cell>
          <cell r="V300">
            <v>100</v>
          </cell>
          <cell r="W300">
            <v>200</v>
          </cell>
          <cell r="X300">
            <v>600</v>
          </cell>
          <cell r="Y300">
            <v>10000</v>
          </cell>
        </row>
        <row r="301">
          <cell r="O301">
            <v>0.5</v>
          </cell>
          <cell r="P301">
            <v>0.5</v>
          </cell>
          <cell r="Q301">
            <v>1</v>
          </cell>
          <cell r="R301">
            <v>3</v>
          </cell>
          <cell r="S301">
            <v>1000</v>
          </cell>
          <cell r="U301">
            <v>300</v>
          </cell>
          <cell r="V301">
            <v>100</v>
          </cell>
          <cell r="W301">
            <v>200</v>
          </cell>
          <cell r="X301">
            <v>600</v>
          </cell>
          <cell r="Y301">
            <v>10000</v>
          </cell>
        </row>
        <row r="302">
          <cell r="O302">
            <v>0.5</v>
          </cell>
          <cell r="P302">
            <v>0.5</v>
          </cell>
          <cell r="Q302">
            <v>1</v>
          </cell>
          <cell r="R302">
            <v>3</v>
          </cell>
          <cell r="S302">
            <v>1000</v>
          </cell>
          <cell r="U302">
            <v>300</v>
          </cell>
          <cell r="V302">
            <v>100</v>
          </cell>
          <cell r="W302">
            <v>200</v>
          </cell>
          <cell r="X302">
            <v>600</v>
          </cell>
          <cell r="Y302">
            <v>10000</v>
          </cell>
        </row>
        <row r="303">
          <cell r="O303">
            <v>0.5</v>
          </cell>
          <cell r="P303">
            <v>0.5</v>
          </cell>
          <cell r="Q303">
            <v>1</v>
          </cell>
          <cell r="R303">
            <v>3</v>
          </cell>
          <cell r="S303">
            <v>1000</v>
          </cell>
          <cell r="U303">
            <v>300</v>
          </cell>
          <cell r="V303">
            <v>100</v>
          </cell>
          <cell r="W303">
            <v>200</v>
          </cell>
          <cell r="X303">
            <v>600</v>
          </cell>
          <cell r="Y303">
            <v>10000</v>
          </cell>
        </row>
        <row r="304">
          <cell r="O304">
            <v>0.5</v>
          </cell>
          <cell r="P304">
            <v>0.5</v>
          </cell>
          <cell r="Q304">
            <v>1</v>
          </cell>
          <cell r="R304">
            <v>3</v>
          </cell>
          <cell r="S304">
            <v>1000</v>
          </cell>
          <cell r="U304">
            <v>300</v>
          </cell>
          <cell r="V304">
            <v>100</v>
          </cell>
          <cell r="W304">
            <v>200</v>
          </cell>
          <cell r="X304">
            <v>600</v>
          </cell>
          <cell r="Y304">
            <v>10000</v>
          </cell>
        </row>
        <row r="305">
          <cell r="O305">
            <v>0.5</v>
          </cell>
          <cell r="P305">
            <v>0.5</v>
          </cell>
          <cell r="Q305">
            <v>1</v>
          </cell>
          <cell r="R305">
            <v>3</v>
          </cell>
          <cell r="S305">
            <v>1000</v>
          </cell>
          <cell r="U305">
            <v>300</v>
          </cell>
          <cell r="V305">
            <v>100</v>
          </cell>
          <cell r="W305">
            <v>200</v>
          </cell>
          <cell r="X305">
            <v>600</v>
          </cell>
          <cell r="Y305">
            <v>10000</v>
          </cell>
        </row>
        <row r="306">
          <cell r="O306">
            <v>0.5</v>
          </cell>
          <cell r="P306">
            <v>0.5</v>
          </cell>
          <cell r="Q306">
            <v>1</v>
          </cell>
          <cell r="R306">
            <v>3</v>
          </cell>
          <cell r="S306">
            <v>1000</v>
          </cell>
          <cell r="U306">
            <v>300</v>
          </cell>
          <cell r="V306">
            <v>100</v>
          </cell>
          <cell r="W306">
            <v>200</v>
          </cell>
          <cell r="X306">
            <v>600</v>
          </cell>
          <cell r="Y306">
            <v>10000</v>
          </cell>
        </row>
        <row r="307">
          <cell r="O307">
            <v>0.5</v>
          </cell>
          <cell r="P307">
            <v>0.5</v>
          </cell>
          <cell r="Q307">
            <v>1</v>
          </cell>
          <cell r="R307">
            <v>3</v>
          </cell>
          <cell r="S307">
            <v>1000</v>
          </cell>
          <cell r="U307">
            <v>300</v>
          </cell>
          <cell r="V307">
            <v>100</v>
          </cell>
          <cell r="W307">
            <v>200</v>
          </cell>
          <cell r="X307">
            <v>600</v>
          </cell>
          <cell r="Y307">
            <v>10000</v>
          </cell>
        </row>
        <row r="308">
          <cell r="O308">
            <v>0.5</v>
          </cell>
          <cell r="P308">
            <v>0.5</v>
          </cell>
          <cell r="Q308">
            <v>1</v>
          </cell>
          <cell r="R308">
            <v>3</v>
          </cell>
          <cell r="S308">
            <v>1000</v>
          </cell>
          <cell r="U308">
            <v>300</v>
          </cell>
          <cell r="V308">
            <v>100</v>
          </cell>
          <cell r="W308">
            <v>200</v>
          </cell>
          <cell r="X308">
            <v>600</v>
          </cell>
          <cell r="Y308">
            <v>10000</v>
          </cell>
        </row>
        <row r="309">
          <cell r="O309">
            <v>0.5</v>
          </cell>
          <cell r="P309">
            <v>0.5</v>
          </cell>
          <cell r="Q309">
            <v>1</v>
          </cell>
          <cell r="R309">
            <v>3</v>
          </cell>
          <cell r="S309">
            <v>1000</v>
          </cell>
          <cell r="U309">
            <v>300</v>
          </cell>
          <cell r="V309">
            <v>100</v>
          </cell>
          <cell r="W309">
            <v>200</v>
          </cell>
          <cell r="X309">
            <v>600</v>
          </cell>
          <cell r="Y309">
            <v>10000</v>
          </cell>
        </row>
        <row r="310">
          <cell r="O310">
            <v>0.5</v>
          </cell>
          <cell r="P310">
            <v>0.5</v>
          </cell>
          <cell r="Q310">
            <v>1</v>
          </cell>
          <cell r="R310">
            <v>3</v>
          </cell>
          <cell r="S310">
            <v>1000</v>
          </cell>
          <cell r="U310">
            <v>300</v>
          </cell>
          <cell r="V310">
            <v>100</v>
          </cell>
          <cell r="W310">
            <v>200</v>
          </cell>
          <cell r="X310">
            <v>600</v>
          </cell>
          <cell r="Y310">
            <v>10000</v>
          </cell>
        </row>
        <row r="311">
          <cell r="O311">
            <v>0.5</v>
          </cell>
          <cell r="P311">
            <v>0.5</v>
          </cell>
          <cell r="Q311">
            <v>1</v>
          </cell>
          <cell r="R311">
            <v>3</v>
          </cell>
          <cell r="S311">
            <v>1000</v>
          </cell>
          <cell r="U311">
            <v>300</v>
          </cell>
          <cell r="V311">
            <v>100</v>
          </cell>
          <cell r="W311">
            <v>200</v>
          </cell>
          <cell r="X311">
            <v>600</v>
          </cell>
          <cell r="Y311">
            <v>10000</v>
          </cell>
        </row>
        <row r="312">
          <cell r="O312">
            <v>0.5</v>
          </cell>
          <cell r="P312">
            <v>0.5</v>
          </cell>
          <cell r="Q312">
            <v>1</v>
          </cell>
          <cell r="R312">
            <v>3</v>
          </cell>
          <cell r="S312">
            <v>1000</v>
          </cell>
          <cell r="U312">
            <v>300</v>
          </cell>
          <cell r="V312">
            <v>100</v>
          </cell>
          <cell r="W312">
            <v>200</v>
          </cell>
          <cell r="X312">
            <v>600</v>
          </cell>
          <cell r="Y312">
            <v>10000</v>
          </cell>
        </row>
        <row r="313">
          <cell r="O313">
            <v>0.5</v>
          </cell>
          <cell r="P313">
            <v>0.5</v>
          </cell>
          <cell r="Q313">
            <v>1</v>
          </cell>
          <cell r="R313">
            <v>3</v>
          </cell>
          <cell r="S313">
            <v>1000</v>
          </cell>
          <cell r="U313">
            <v>300</v>
          </cell>
          <cell r="V313">
            <v>100</v>
          </cell>
          <cell r="W313">
            <v>200</v>
          </cell>
          <cell r="X313">
            <v>600</v>
          </cell>
          <cell r="Y313">
            <v>10000</v>
          </cell>
        </row>
        <row r="314">
          <cell r="O314">
            <v>0.5</v>
          </cell>
          <cell r="P314">
            <v>0.5</v>
          </cell>
          <cell r="Q314">
            <v>1</v>
          </cell>
          <cell r="R314">
            <v>3</v>
          </cell>
          <cell r="S314">
            <v>1000</v>
          </cell>
          <cell r="U314">
            <v>300</v>
          </cell>
          <cell r="V314">
            <v>100</v>
          </cell>
          <cell r="W314">
            <v>200</v>
          </cell>
          <cell r="X314">
            <v>600</v>
          </cell>
          <cell r="Y314">
            <v>10000</v>
          </cell>
        </row>
        <row r="315">
          <cell r="O315">
            <v>0.5</v>
          </cell>
          <cell r="P315">
            <v>0.5</v>
          </cell>
          <cell r="Q315">
            <v>1</v>
          </cell>
          <cell r="R315">
            <v>3</v>
          </cell>
          <cell r="S315">
            <v>1000</v>
          </cell>
          <cell r="U315">
            <v>300</v>
          </cell>
          <cell r="V315">
            <v>100</v>
          </cell>
          <cell r="W315">
            <v>200</v>
          </cell>
          <cell r="X315">
            <v>600</v>
          </cell>
          <cell r="Y315">
            <v>10000</v>
          </cell>
        </row>
        <row r="316">
          <cell r="O316">
            <v>0.5</v>
          </cell>
          <cell r="P316">
            <v>0.5</v>
          </cell>
          <cell r="Q316">
            <v>1</v>
          </cell>
          <cell r="R316">
            <v>3</v>
          </cell>
          <cell r="S316">
            <v>1000</v>
          </cell>
          <cell r="U316">
            <v>300</v>
          </cell>
          <cell r="V316">
            <v>100</v>
          </cell>
          <cell r="W316">
            <v>200</v>
          </cell>
          <cell r="X316">
            <v>600</v>
          </cell>
          <cell r="Y316">
            <v>10000</v>
          </cell>
        </row>
        <row r="317">
          <cell r="O317">
            <v>0.5</v>
          </cell>
          <cell r="P317">
            <v>0.5</v>
          </cell>
          <cell r="Q317">
            <v>1</v>
          </cell>
          <cell r="R317">
            <v>3</v>
          </cell>
          <cell r="S317">
            <v>1000</v>
          </cell>
          <cell r="U317">
            <v>300</v>
          </cell>
          <cell r="V317">
            <v>100</v>
          </cell>
          <cell r="W317">
            <v>200</v>
          </cell>
          <cell r="X317">
            <v>600</v>
          </cell>
          <cell r="Y317">
            <v>10000</v>
          </cell>
        </row>
        <row r="318">
          <cell r="O318">
            <v>0.5</v>
          </cell>
          <cell r="P318">
            <v>0.5</v>
          </cell>
          <cell r="Q318">
            <v>1</v>
          </cell>
          <cell r="R318">
            <v>3</v>
          </cell>
          <cell r="S318">
            <v>1000</v>
          </cell>
          <cell r="U318">
            <v>300</v>
          </cell>
          <cell r="V318">
            <v>100</v>
          </cell>
          <cell r="W318">
            <v>200</v>
          </cell>
          <cell r="X318">
            <v>600</v>
          </cell>
          <cell r="Y318">
            <v>10000</v>
          </cell>
        </row>
        <row r="319">
          <cell r="O319">
            <v>0.5</v>
          </cell>
          <cell r="P319">
            <v>0.5</v>
          </cell>
          <cell r="Q319">
            <v>1</v>
          </cell>
          <cell r="R319">
            <v>3</v>
          </cell>
          <cell r="S319">
            <v>1000</v>
          </cell>
          <cell r="U319">
            <v>300</v>
          </cell>
          <cell r="V319">
            <v>100</v>
          </cell>
          <cell r="W319">
            <v>200</v>
          </cell>
          <cell r="X319">
            <v>600</v>
          </cell>
          <cell r="Y319">
            <v>10000</v>
          </cell>
        </row>
        <row r="320">
          <cell r="O320">
            <v>0.5</v>
          </cell>
          <cell r="P320">
            <v>0.5</v>
          </cell>
          <cell r="Q320">
            <v>1</v>
          </cell>
          <cell r="R320">
            <v>3</v>
          </cell>
          <cell r="S320">
            <v>1000</v>
          </cell>
          <cell r="U320">
            <v>300</v>
          </cell>
          <cell r="V320">
            <v>100</v>
          </cell>
          <cell r="W320">
            <v>200</v>
          </cell>
          <cell r="X320">
            <v>600</v>
          </cell>
          <cell r="Y320">
            <v>10000</v>
          </cell>
        </row>
        <row r="321">
          <cell r="O321">
            <v>0.5</v>
          </cell>
          <cell r="P321">
            <v>0.5</v>
          </cell>
          <cell r="Q321">
            <v>1</v>
          </cell>
          <cell r="R321">
            <v>3</v>
          </cell>
          <cell r="S321">
            <v>1000</v>
          </cell>
          <cell r="U321">
            <v>300</v>
          </cell>
          <cell r="V321">
            <v>100</v>
          </cell>
          <cell r="W321">
            <v>200</v>
          </cell>
          <cell r="X321">
            <v>600</v>
          </cell>
          <cell r="Y321">
            <v>10000</v>
          </cell>
        </row>
        <row r="322">
          <cell r="O322">
            <v>0.5</v>
          </cell>
          <cell r="P322">
            <v>0.5</v>
          </cell>
          <cell r="Q322">
            <v>1</v>
          </cell>
          <cell r="R322">
            <v>3</v>
          </cell>
          <cell r="S322">
            <v>1000</v>
          </cell>
          <cell r="U322">
            <v>300</v>
          </cell>
          <cell r="V322">
            <v>100</v>
          </cell>
          <cell r="W322">
            <v>200</v>
          </cell>
          <cell r="X322">
            <v>600</v>
          </cell>
          <cell r="Y322">
            <v>10000</v>
          </cell>
        </row>
        <row r="323">
          <cell r="O323">
            <v>0.5</v>
          </cell>
          <cell r="P323">
            <v>0.5</v>
          </cell>
          <cell r="Q323">
            <v>1</v>
          </cell>
          <cell r="R323">
            <v>3</v>
          </cell>
          <cell r="S323">
            <v>1000</v>
          </cell>
          <cell r="U323">
            <v>300</v>
          </cell>
          <cell r="V323">
            <v>100</v>
          </cell>
          <cell r="W323">
            <v>200</v>
          </cell>
          <cell r="X323">
            <v>600</v>
          </cell>
          <cell r="Y323">
            <v>10000</v>
          </cell>
        </row>
        <row r="324">
          <cell r="O324">
            <v>0.5</v>
          </cell>
          <cell r="P324">
            <v>0.5</v>
          </cell>
          <cell r="Q324">
            <v>1</v>
          </cell>
          <cell r="R324">
            <v>3</v>
          </cell>
          <cell r="S324">
            <v>1000</v>
          </cell>
          <cell r="U324">
            <v>300</v>
          </cell>
          <cell r="V324">
            <v>100</v>
          </cell>
          <cell r="W324">
            <v>200</v>
          </cell>
          <cell r="X324">
            <v>600</v>
          </cell>
          <cell r="Y324">
            <v>10000</v>
          </cell>
        </row>
        <row r="325">
          <cell r="O325">
            <v>0.5</v>
          </cell>
          <cell r="P325">
            <v>0.5</v>
          </cell>
          <cell r="Q325">
            <v>1</v>
          </cell>
          <cell r="R325">
            <v>3</v>
          </cell>
          <cell r="S325">
            <v>1000</v>
          </cell>
          <cell r="U325">
            <v>300</v>
          </cell>
          <cell r="V325">
            <v>100</v>
          </cell>
          <cell r="W325">
            <v>200</v>
          </cell>
          <cell r="X325">
            <v>600</v>
          </cell>
          <cell r="Y325">
            <v>10000</v>
          </cell>
        </row>
        <row r="326">
          <cell r="O326">
            <v>0.5</v>
          </cell>
          <cell r="P326">
            <v>0.5</v>
          </cell>
          <cell r="Q326">
            <v>1</v>
          </cell>
          <cell r="R326">
            <v>3</v>
          </cell>
          <cell r="S326">
            <v>1000</v>
          </cell>
          <cell r="U326">
            <v>300</v>
          </cell>
          <cell r="V326">
            <v>100</v>
          </cell>
          <cell r="W326">
            <v>200</v>
          </cell>
          <cell r="X326">
            <v>600</v>
          </cell>
          <cell r="Y326">
            <v>10000</v>
          </cell>
        </row>
        <row r="327">
          <cell r="O327">
            <v>0.5</v>
          </cell>
          <cell r="P327">
            <v>0.5</v>
          </cell>
          <cell r="Q327">
            <v>1</v>
          </cell>
          <cell r="R327">
            <v>3</v>
          </cell>
          <cell r="S327">
            <v>1000</v>
          </cell>
          <cell r="U327">
            <v>300</v>
          </cell>
          <cell r="V327">
            <v>100</v>
          </cell>
          <cell r="W327">
            <v>200</v>
          </cell>
          <cell r="X327">
            <v>600</v>
          </cell>
          <cell r="Y327">
            <v>10000</v>
          </cell>
        </row>
        <row r="328">
          <cell r="O328">
            <v>0.5</v>
          </cell>
          <cell r="P328">
            <v>0.5</v>
          </cell>
          <cell r="Q328">
            <v>1</v>
          </cell>
          <cell r="R328">
            <v>3</v>
          </cell>
          <cell r="S328">
            <v>1000</v>
          </cell>
          <cell r="U328">
            <v>300</v>
          </cell>
          <cell r="V328">
            <v>100</v>
          </cell>
          <cell r="W328">
            <v>200</v>
          </cell>
          <cell r="X328">
            <v>600</v>
          </cell>
          <cell r="Y328">
            <v>10000</v>
          </cell>
        </row>
        <row r="329">
          <cell r="O329">
            <v>0.5</v>
          </cell>
          <cell r="P329">
            <v>0.5</v>
          </cell>
          <cell r="Q329">
            <v>1</v>
          </cell>
          <cell r="R329">
            <v>3</v>
          </cell>
          <cell r="S329">
            <v>1000</v>
          </cell>
          <cell r="U329">
            <v>300</v>
          </cell>
          <cell r="V329">
            <v>100</v>
          </cell>
          <cell r="W329">
            <v>200</v>
          </cell>
          <cell r="X329">
            <v>600</v>
          </cell>
          <cell r="Y329">
            <v>10000</v>
          </cell>
        </row>
        <row r="330">
          <cell r="O330">
            <v>0.5</v>
          </cell>
          <cell r="P330">
            <v>0.5</v>
          </cell>
          <cell r="Q330">
            <v>1</v>
          </cell>
          <cell r="R330">
            <v>3</v>
          </cell>
          <cell r="S330">
            <v>1000</v>
          </cell>
          <cell r="U330">
            <v>300</v>
          </cell>
          <cell r="V330">
            <v>100</v>
          </cell>
          <cell r="W330">
            <v>200</v>
          </cell>
          <cell r="X330">
            <v>600</v>
          </cell>
          <cell r="Y330">
            <v>10000</v>
          </cell>
        </row>
        <row r="331">
          <cell r="O331">
            <v>0.5</v>
          </cell>
          <cell r="P331">
            <v>0.5</v>
          </cell>
          <cell r="Q331">
            <v>1</v>
          </cell>
          <cell r="R331">
            <v>3</v>
          </cell>
          <cell r="S331">
            <v>1000</v>
          </cell>
          <cell r="U331">
            <v>300</v>
          </cell>
          <cell r="V331">
            <v>100</v>
          </cell>
          <cell r="W331">
            <v>200</v>
          </cell>
          <cell r="X331">
            <v>600</v>
          </cell>
          <cell r="Y331">
            <v>10000</v>
          </cell>
        </row>
        <row r="332">
          <cell r="O332">
            <v>0.5</v>
          </cell>
          <cell r="P332">
            <v>0.5</v>
          </cell>
          <cell r="Q332">
            <v>1</v>
          </cell>
          <cell r="R332">
            <v>3</v>
          </cell>
          <cell r="S332">
            <v>1000</v>
          </cell>
          <cell r="U332">
            <v>300</v>
          </cell>
          <cell r="V332">
            <v>100</v>
          </cell>
          <cell r="W332">
            <v>200</v>
          </cell>
          <cell r="X332">
            <v>600</v>
          </cell>
          <cell r="Y332">
            <v>10000</v>
          </cell>
        </row>
        <row r="333">
          <cell r="O333">
            <v>0.5</v>
          </cell>
          <cell r="P333">
            <v>0.5</v>
          </cell>
          <cell r="Q333">
            <v>1</v>
          </cell>
          <cell r="R333">
            <v>3</v>
          </cell>
          <cell r="S333">
            <v>1000</v>
          </cell>
          <cell r="U333">
            <v>300</v>
          </cell>
          <cell r="V333">
            <v>100</v>
          </cell>
          <cell r="W333">
            <v>200</v>
          </cell>
          <cell r="X333">
            <v>600</v>
          </cell>
          <cell r="Y333">
            <v>10000</v>
          </cell>
        </row>
        <row r="334">
          <cell r="O334">
            <v>0.5</v>
          </cell>
          <cell r="P334">
            <v>0.5</v>
          </cell>
          <cell r="Q334">
            <v>1</v>
          </cell>
          <cell r="R334">
            <v>3</v>
          </cell>
          <cell r="S334">
            <v>1000</v>
          </cell>
          <cell r="U334">
            <v>300</v>
          </cell>
          <cell r="V334">
            <v>100</v>
          </cell>
          <cell r="W334">
            <v>200</v>
          </cell>
          <cell r="X334">
            <v>600</v>
          </cell>
          <cell r="Y334">
            <v>10000</v>
          </cell>
        </row>
        <row r="335">
          <cell r="O335">
            <v>0.5</v>
          </cell>
          <cell r="P335">
            <v>0.5</v>
          </cell>
          <cell r="Q335">
            <v>1</v>
          </cell>
          <cell r="R335">
            <v>3</v>
          </cell>
          <cell r="S335">
            <v>1000</v>
          </cell>
          <cell r="U335">
            <v>300</v>
          </cell>
          <cell r="V335">
            <v>100</v>
          </cell>
          <cell r="W335">
            <v>200</v>
          </cell>
          <cell r="X335">
            <v>600</v>
          </cell>
          <cell r="Y335">
            <v>10000</v>
          </cell>
        </row>
        <row r="336">
          <cell r="O336">
            <v>0.5</v>
          </cell>
          <cell r="P336">
            <v>0.5</v>
          </cell>
          <cell r="Q336">
            <v>1</v>
          </cell>
          <cell r="R336">
            <v>3</v>
          </cell>
          <cell r="S336">
            <v>1000</v>
          </cell>
          <cell r="U336">
            <v>300</v>
          </cell>
          <cell r="V336">
            <v>100</v>
          </cell>
          <cell r="W336">
            <v>200</v>
          </cell>
          <cell r="X336">
            <v>600</v>
          </cell>
          <cell r="Y336">
            <v>10000</v>
          </cell>
        </row>
        <row r="337">
          <cell r="O337">
            <v>0.5</v>
          </cell>
          <cell r="P337">
            <v>0.5</v>
          </cell>
          <cell r="Q337">
            <v>1</v>
          </cell>
          <cell r="R337">
            <v>3</v>
          </cell>
          <cell r="S337">
            <v>1000</v>
          </cell>
          <cell r="U337">
            <v>300</v>
          </cell>
          <cell r="V337">
            <v>100</v>
          </cell>
          <cell r="W337">
            <v>200</v>
          </cell>
          <cell r="X337">
            <v>600</v>
          </cell>
          <cell r="Y337">
            <v>10000</v>
          </cell>
        </row>
        <row r="338">
          <cell r="O338">
            <v>0.5</v>
          </cell>
          <cell r="P338">
            <v>0.5</v>
          </cell>
          <cell r="Q338">
            <v>1</v>
          </cell>
          <cell r="R338">
            <v>3</v>
          </cell>
          <cell r="S338">
            <v>1000</v>
          </cell>
          <cell r="U338">
            <v>300</v>
          </cell>
          <cell r="V338">
            <v>100</v>
          </cell>
          <cell r="W338">
            <v>200</v>
          </cell>
          <cell r="X338">
            <v>600</v>
          </cell>
          <cell r="Y338">
            <v>10000</v>
          </cell>
        </row>
        <row r="339">
          <cell r="O339">
            <v>0.5</v>
          </cell>
          <cell r="P339">
            <v>0.5</v>
          </cell>
          <cell r="Q339">
            <v>1</v>
          </cell>
          <cell r="R339">
            <v>3</v>
          </cell>
          <cell r="S339">
            <v>1000</v>
          </cell>
          <cell r="U339">
            <v>300</v>
          </cell>
          <cell r="V339">
            <v>100</v>
          </cell>
          <cell r="W339">
            <v>200</v>
          </cell>
          <cell r="X339">
            <v>600</v>
          </cell>
          <cell r="Y339">
            <v>10000</v>
          </cell>
        </row>
        <row r="340">
          <cell r="O340">
            <v>0.5</v>
          </cell>
          <cell r="P340">
            <v>0.5</v>
          </cell>
          <cell r="Q340">
            <v>1</v>
          </cell>
          <cell r="R340">
            <v>3</v>
          </cell>
          <cell r="S340">
            <v>1000</v>
          </cell>
          <cell r="U340">
            <v>300</v>
          </cell>
          <cell r="V340">
            <v>100</v>
          </cell>
          <cell r="W340">
            <v>200</v>
          </cell>
          <cell r="X340">
            <v>600</v>
          </cell>
          <cell r="Y340">
            <v>10000</v>
          </cell>
        </row>
        <row r="341">
          <cell r="O341">
            <v>0.5</v>
          </cell>
          <cell r="P341">
            <v>0.5</v>
          </cell>
          <cell r="Q341">
            <v>1</v>
          </cell>
          <cell r="R341">
            <v>3</v>
          </cell>
          <cell r="S341">
            <v>1000</v>
          </cell>
          <cell r="U341">
            <v>300</v>
          </cell>
          <cell r="V341">
            <v>100</v>
          </cell>
          <cell r="W341">
            <v>200</v>
          </cell>
          <cell r="X341">
            <v>600</v>
          </cell>
          <cell r="Y341">
            <v>10000</v>
          </cell>
        </row>
        <row r="342">
          <cell r="O342">
            <v>0.5</v>
          </cell>
          <cell r="P342">
            <v>0.5</v>
          </cell>
          <cell r="Q342">
            <v>1</v>
          </cell>
          <cell r="R342">
            <v>3</v>
          </cell>
          <cell r="S342">
            <v>1000</v>
          </cell>
          <cell r="U342">
            <v>300</v>
          </cell>
          <cell r="V342">
            <v>100</v>
          </cell>
          <cell r="W342">
            <v>200</v>
          </cell>
          <cell r="X342">
            <v>600</v>
          </cell>
          <cell r="Y342">
            <v>10000</v>
          </cell>
        </row>
        <row r="343">
          <cell r="O343">
            <v>0.5</v>
          </cell>
          <cell r="P343">
            <v>0.5</v>
          </cell>
          <cell r="Q343">
            <v>1</v>
          </cell>
          <cell r="R343">
            <v>3</v>
          </cell>
          <cell r="S343">
            <v>1000</v>
          </cell>
          <cell r="U343">
            <v>300</v>
          </cell>
          <cell r="V343">
            <v>100</v>
          </cell>
          <cell r="W343">
            <v>200</v>
          </cell>
          <cell r="X343">
            <v>600</v>
          </cell>
          <cell r="Y343">
            <v>10000</v>
          </cell>
        </row>
        <row r="344">
          <cell r="O344">
            <v>0.5</v>
          </cell>
          <cell r="P344">
            <v>0.5</v>
          </cell>
          <cell r="Q344">
            <v>1</v>
          </cell>
          <cell r="R344">
            <v>3</v>
          </cell>
          <cell r="S344">
            <v>1000</v>
          </cell>
          <cell r="U344">
            <v>300</v>
          </cell>
          <cell r="V344">
            <v>100</v>
          </cell>
          <cell r="W344">
            <v>200</v>
          </cell>
          <cell r="X344">
            <v>600</v>
          </cell>
          <cell r="Y344">
            <v>10000</v>
          </cell>
        </row>
        <row r="345">
          <cell r="O345">
            <v>0.5</v>
          </cell>
          <cell r="P345">
            <v>0.5</v>
          </cell>
          <cell r="Q345">
            <v>1</v>
          </cell>
          <cell r="R345">
            <v>3</v>
          </cell>
          <cell r="S345">
            <v>1000</v>
          </cell>
          <cell r="U345">
            <v>300</v>
          </cell>
          <cell r="V345">
            <v>100</v>
          </cell>
          <cell r="W345">
            <v>200</v>
          </cell>
          <cell r="X345">
            <v>600</v>
          </cell>
          <cell r="Y345">
            <v>10000</v>
          </cell>
        </row>
        <row r="346">
          <cell r="O346">
            <v>0.5</v>
          </cell>
          <cell r="P346">
            <v>0.5</v>
          </cell>
          <cell r="Q346">
            <v>1</v>
          </cell>
          <cell r="R346">
            <v>3</v>
          </cell>
          <cell r="S346">
            <v>1000</v>
          </cell>
          <cell r="U346">
            <v>300</v>
          </cell>
          <cell r="V346">
            <v>100</v>
          </cell>
          <cell r="W346">
            <v>200</v>
          </cell>
          <cell r="X346">
            <v>600</v>
          </cell>
          <cell r="Y346">
            <v>10000</v>
          </cell>
        </row>
        <row r="347">
          <cell r="O347">
            <v>0.5</v>
          </cell>
          <cell r="P347">
            <v>0.5</v>
          </cell>
          <cell r="Q347">
            <v>1</v>
          </cell>
          <cell r="R347">
            <v>3</v>
          </cell>
          <cell r="S347">
            <v>1000</v>
          </cell>
          <cell r="U347">
            <v>300</v>
          </cell>
          <cell r="V347">
            <v>100</v>
          </cell>
          <cell r="W347">
            <v>200</v>
          </cell>
          <cell r="X347">
            <v>600</v>
          </cell>
          <cell r="Y347">
            <v>10000</v>
          </cell>
        </row>
        <row r="348">
          <cell r="O348">
            <v>0.5</v>
          </cell>
          <cell r="P348">
            <v>0.5</v>
          </cell>
          <cell r="Q348">
            <v>1</v>
          </cell>
          <cell r="R348">
            <v>3</v>
          </cell>
          <cell r="S348">
            <v>1000</v>
          </cell>
          <cell r="U348">
            <v>300</v>
          </cell>
          <cell r="V348">
            <v>100</v>
          </cell>
          <cell r="W348">
            <v>200</v>
          </cell>
          <cell r="X348">
            <v>600</v>
          </cell>
          <cell r="Y348">
            <v>10000</v>
          </cell>
        </row>
        <row r="349">
          <cell r="O349">
            <v>0.5</v>
          </cell>
          <cell r="P349">
            <v>0.5</v>
          </cell>
          <cell r="Q349">
            <v>1</v>
          </cell>
          <cell r="R349">
            <v>3</v>
          </cell>
          <cell r="S349">
            <v>1000</v>
          </cell>
          <cell r="U349">
            <v>300</v>
          </cell>
          <cell r="V349">
            <v>100</v>
          </cell>
          <cell r="W349">
            <v>200</v>
          </cell>
          <cell r="X349">
            <v>600</v>
          </cell>
          <cell r="Y349">
            <v>10000</v>
          </cell>
        </row>
        <row r="350">
          <cell r="O350">
            <v>0.5</v>
          </cell>
          <cell r="P350">
            <v>0.5</v>
          </cell>
          <cell r="Q350">
            <v>1</v>
          </cell>
          <cell r="R350">
            <v>3</v>
          </cell>
          <cell r="S350">
            <v>1000</v>
          </cell>
          <cell r="U350">
            <v>300</v>
          </cell>
          <cell r="V350">
            <v>100</v>
          </cell>
          <cell r="W350">
            <v>200</v>
          </cell>
          <cell r="X350">
            <v>600</v>
          </cell>
          <cell r="Y350">
            <v>10000</v>
          </cell>
        </row>
        <row r="351">
          <cell r="O351">
            <v>0.5</v>
          </cell>
          <cell r="P351">
            <v>0.5</v>
          </cell>
          <cell r="Q351">
            <v>1</v>
          </cell>
          <cell r="R351">
            <v>3</v>
          </cell>
          <cell r="S351">
            <v>1000</v>
          </cell>
          <cell r="U351">
            <v>300</v>
          </cell>
          <cell r="V351">
            <v>100</v>
          </cell>
          <cell r="W351">
            <v>200</v>
          </cell>
          <cell r="X351">
            <v>600</v>
          </cell>
          <cell r="Y351">
            <v>10000</v>
          </cell>
        </row>
        <row r="352">
          <cell r="O352">
            <v>0.5</v>
          </cell>
          <cell r="P352">
            <v>0.5</v>
          </cell>
          <cell r="Q352">
            <v>1</v>
          </cell>
          <cell r="R352">
            <v>3</v>
          </cell>
          <cell r="S352">
            <v>1000</v>
          </cell>
          <cell r="U352">
            <v>300</v>
          </cell>
          <cell r="V352">
            <v>100</v>
          </cell>
          <cell r="W352">
            <v>200</v>
          </cell>
          <cell r="X352">
            <v>600</v>
          </cell>
          <cell r="Y352">
            <v>10000</v>
          </cell>
        </row>
        <row r="353">
          <cell r="O353">
            <v>0.5</v>
          </cell>
          <cell r="P353">
            <v>0.5</v>
          </cell>
          <cell r="Q353">
            <v>1</v>
          </cell>
          <cell r="R353">
            <v>3</v>
          </cell>
          <cell r="S353">
            <v>1000</v>
          </cell>
          <cell r="U353">
            <v>300</v>
          </cell>
          <cell r="V353">
            <v>100</v>
          </cell>
          <cell r="W353">
            <v>200</v>
          </cell>
          <cell r="X353">
            <v>600</v>
          </cell>
          <cell r="Y353">
            <v>10000</v>
          </cell>
        </row>
        <row r="354">
          <cell r="O354">
            <v>0.5</v>
          </cell>
          <cell r="P354">
            <v>0.5</v>
          </cell>
          <cell r="Q354">
            <v>1</v>
          </cell>
          <cell r="R354">
            <v>3</v>
          </cell>
          <cell r="S354">
            <v>1000</v>
          </cell>
          <cell r="U354">
            <v>300</v>
          </cell>
          <cell r="V354">
            <v>100</v>
          </cell>
          <cell r="W354">
            <v>200</v>
          </cell>
          <cell r="X354">
            <v>600</v>
          </cell>
          <cell r="Y354">
            <v>10000</v>
          </cell>
        </row>
        <row r="355">
          <cell r="O355">
            <v>0.5</v>
          </cell>
          <cell r="P355">
            <v>0.5</v>
          </cell>
          <cell r="Q355">
            <v>1</v>
          </cell>
          <cell r="R355">
            <v>3</v>
          </cell>
          <cell r="S355">
            <v>1000</v>
          </cell>
          <cell r="U355">
            <v>300</v>
          </cell>
          <cell r="V355">
            <v>100</v>
          </cell>
          <cell r="W355">
            <v>200</v>
          </cell>
          <cell r="X355">
            <v>600</v>
          </cell>
          <cell r="Y355">
            <v>10000</v>
          </cell>
        </row>
        <row r="356">
          <cell r="O356">
            <v>0.5</v>
          </cell>
          <cell r="P356">
            <v>0.5</v>
          </cell>
          <cell r="Q356">
            <v>1</v>
          </cell>
          <cell r="R356">
            <v>3</v>
          </cell>
          <cell r="S356">
            <v>1000</v>
          </cell>
          <cell r="U356">
            <v>300</v>
          </cell>
          <cell r="V356">
            <v>100</v>
          </cell>
          <cell r="W356">
            <v>200</v>
          </cell>
          <cell r="X356">
            <v>600</v>
          </cell>
          <cell r="Y356">
            <v>10000</v>
          </cell>
        </row>
        <row r="357">
          <cell r="O357">
            <v>0.5</v>
          </cell>
          <cell r="P357">
            <v>0.5</v>
          </cell>
          <cell r="Q357">
            <v>1</v>
          </cell>
          <cell r="R357">
            <v>3</v>
          </cell>
          <cell r="S357">
            <v>1000</v>
          </cell>
          <cell r="U357">
            <v>300</v>
          </cell>
          <cell r="V357">
            <v>100</v>
          </cell>
          <cell r="W357">
            <v>200</v>
          </cell>
          <cell r="X357">
            <v>600</v>
          </cell>
          <cell r="Y357">
            <v>10000</v>
          </cell>
        </row>
        <row r="358">
          <cell r="O358">
            <v>0.5</v>
          </cell>
          <cell r="P358">
            <v>0.5</v>
          </cell>
          <cell r="Q358">
            <v>1</v>
          </cell>
          <cell r="R358">
            <v>3</v>
          </cell>
          <cell r="S358">
            <v>1000</v>
          </cell>
          <cell r="U358">
            <v>300</v>
          </cell>
          <cell r="V358">
            <v>100</v>
          </cell>
          <cell r="W358">
            <v>200</v>
          </cell>
          <cell r="X358">
            <v>600</v>
          </cell>
          <cell r="Y358">
            <v>10000</v>
          </cell>
        </row>
        <row r="359">
          <cell r="O359">
            <v>0.5</v>
          </cell>
          <cell r="P359">
            <v>0.5</v>
          </cell>
          <cell r="Q359">
            <v>1</v>
          </cell>
          <cell r="R359">
            <v>3</v>
          </cell>
          <cell r="S359">
            <v>1000</v>
          </cell>
          <cell r="U359">
            <v>300</v>
          </cell>
          <cell r="V359">
            <v>100</v>
          </cell>
          <cell r="W359">
            <v>200</v>
          </cell>
          <cell r="X359">
            <v>600</v>
          </cell>
          <cell r="Y359">
            <v>10000</v>
          </cell>
        </row>
        <row r="360">
          <cell r="O360">
            <v>0.5</v>
          </cell>
          <cell r="P360">
            <v>0.5</v>
          </cell>
          <cell r="Q360">
            <v>1</v>
          </cell>
          <cell r="R360">
            <v>3</v>
          </cell>
          <cell r="S360">
            <v>1000</v>
          </cell>
          <cell r="U360">
            <v>300</v>
          </cell>
          <cell r="V360">
            <v>100</v>
          </cell>
          <cell r="W360">
            <v>200</v>
          </cell>
          <cell r="X360">
            <v>600</v>
          </cell>
          <cell r="Y360">
            <v>10000</v>
          </cell>
        </row>
        <row r="361">
          <cell r="O361">
            <v>0.5</v>
          </cell>
          <cell r="P361">
            <v>0.5</v>
          </cell>
          <cell r="Q361">
            <v>1</v>
          </cell>
          <cell r="R361">
            <v>3</v>
          </cell>
          <cell r="S361">
            <v>1000</v>
          </cell>
          <cell r="U361">
            <v>300</v>
          </cell>
          <cell r="V361">
            <v>100</v>
          </cell>
          <cell r="W361">
            <v>200</v>
          </cell>
          <cell r="X361">
            <v>600</v>
          </cell>
          <cell r="Y361">
            <v>10000</v>
          </cell>
        </row>
        <row r="362">
          <cell r="O362">
            <v>0.5</v>
          </cell>
          <cell r="P362">
            <v>0.5</v>
          </cell>
          <cell r="Q362">
            <v>1</v>
          </cell>
          <cell r="R362">
            <v>3</v>
          </cell>
          <cell r="S362">
            <v>1000</v>
          </cell>
          <cell r="U362">
            <v>300</v>
          </cell>
          <cell r="V362">
            <v>100</v>
          </cell>
          <cell r="W362">
            <v>200</v>
          </cell>
          <cell r="X362">
            <v>600</v>
          </cell>
          <cell r="Y362">
            <v>10000</v>
          </cell>
        </row>
        <row r="363">
          <cell r="O363">
            <v>0.5</v>
          </cell>
          <cell r="P363">
            <v>0.5</v>
          </cell>
          <cell r="Q363">
            <v>1</v>
          </cell>
          <cell r="R363">
            <v>3</v>
          </cell>
          <cell r="S363">
            <v>1000</v>
          </cell>
          <cell r="U363">
            <v>300</v>
          </cell>
          <cell r="V363">
            <v>100</v>
          </cell>
          <cell r="W363">
            <v>200</v>
          </cell>
          <cell r="X363">
            <v>600</v>
          </cell>
          <cell r="Y363">
            <v>10000</v>
          </cell>
        </row>
        <row r="364">
          <cell r="O364">
            <v>0.5</v>
          </cell>
          <cell r="P364">
            <v>0.5</v>
          </cell>
          <cell r="Q364">
            <v>1</v>
          </cell>
          <cell r="R364">
            <v>3</v>
          </cell>
          <cell r="S364">
            <v>1000</v>
          </cell>
          <cell r="U364">
            <v>300</v>
          </cell>
          <cell r="V364">
            <v>100</v>
          </cell>
          <cell r="W364">
            <v>200</v>
          </cell>
          <cell r="X364">
            <v>600</v>
          </cell>
          <cell r="Y364">
            <v>10000</v>
          </cell>
        </row>
        <row r="365">
          <cell r="O365">
            <v>0.5</v>
          </cell>
          <cell r="P365">
            <v>0.5</v>
          </cell>
          <cell r="Q365">
            <v>1</v>
          </cell>
          <cell r="R365">
            <v>3</v>
          </cell>
          <cell r="S365">
            <v>1000</v>
          </cell>
          <cell r="U365">
            <v>300</v>
          </cell>
          <cell r="V365">
            <v>100</v>
          </cell>
          <cell r="W365">
            <v>200</v>
          </cell>
          <cell r="X365">
            <v>600</v>
          </cell>
          <cell r="Y365">
            <v>10000</v>
          </cell>
        </row>
        <row r="366">
          <cell r="O366">
            <v>0.5</v>
          </cell>
          <cell r="P366">
            <v>0.5</v>
          </cell>
          <cell r="Q366">
            <v>1</v>
          </cell>
          <cell r="R366">
            <v>3</v>
          </cell>
          <cell r="S366">
            <v>1000</v>
          </cell>
          <cell r="U366">
            <v>300</v>
          </cell>
          <cell r="V366">
            <v>100</v>
          </cell>
          <cell r="W366">
            <v>200</v>
          </cell>
          <cell r="X366">
            <v>600</v>
          </cell>
          <cell r="Y366">
            <v>10000</v>
          </cell>
        </row>
        <row r="367">
          <cell r="O367">
            <v>0.5</v>
          </cell>
          <cell r="P367">
            <v>0.5</v>
          </cell>
          <cell r="Q367">
            <v>1</v>
          </cell>
          <cell r="R367">
            <v>3</v>
          </cell>
          <cell r="S367">
            <v>1000</v>
          </cell>
          <cell r="U367">
            <v>300</v>
          </cell>
          <cell r="V367">
            <v>100</v>
          </cell>
          <cell r="W367">
            <v>200</v>
          </cell>
          <cell r="X367">
            <v>600</v>
          </cell>
          <cell r="Y367">
            <v>10000</v>
          </cell>
        </row>
        <row r="368">
          <cell r="O368">
            <v>0.5</v>
          </cell>
          <cell r="P368">
            <v>0.5</v>
          </cell>
          <cell r="Q368">
            <v>1</v>
          </cell>
          <cell r="R368">
            <v>3</v>
          </cell>
          <cell r="S368">
            <v>1000</v>
          </cell>
          <cell r="U368">
            <v>300</v>
          </cell>
          <cell r="V368">
            <v>100</v>
          </cell>
          <cell r="W368">
            <v>200</v>
          </cell>
          <cell r="X368">
            <v>600</v>
          </cell>
          <cell r="Y368">
            <v>10000</v>
          </cell>
        </row>
        <row r="369">
          <cell r="Y369">
            <v>10000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3"/>
  <sheetViews>
    <sheetView tabSelected="1" zoomScaleNormal="100" workbookViewId="0">
      <selection activeCell="M8" sqref="M8"/>
    </sheetView>
  </sheetViews>
  <sheetFormatPr baseColWidth="10" defaultRowHeight="12.75" x14ac:dyDescent="0.2"/>
  <cols>
    <col min="1" max="1" width="18.140625" customWidth="1"/>
    <col min="11" max="11" width="12.5703125" customWidth="1"/>
  </cols>
  <sheetData>
    <row r="1" spans="1:12" ht="25.5" x14ac:dyDescent="0.2">
      <c r="A1" s="32" t="s">
        <v>0</v>
      </c>
      <c r="B1" s="33" t="s">
        <v>1</v>
      </c>
      <c r="C1" s="33" t="s">
        <v>2</v>
      </c>
      <c r="D1" s="33" t="s">
        <v>3</v>
      </c>
      <c r="E1" s="33" t="s">
        <v>4</v>
      </c>
      <c r="F1" s="33" t="s">
        <v>5</v>
      </c>
      <c r="G1" s="33" t="s">
        <v>6</v>
      </c>
      <c r="H1" s="33" t="s">
        <v>7</v>
      </c>
      <c r="I1" s="33" t="s">
        <v>8</v>
      </c>
      <c r="J1" s="34" t="s">
        <v>9</v>
      </c>
      <c r="K1" s="35" t="s">
        <v>33</v>
      </c>
      <c r="L1" s="35" t="s">
        <v>35</v>
      </c>
    </row>
    <row r="2" spans="1:12" x14ac:dyDescent="0.2">
      <c r="A2" s="22" t="s">
        <v>10</v>
      </c>
      <c r="B2" s="1" t="s">
        <v>11</v>
      </c>
      <c r="C2" s="1"/>
      <c r="D2" s="1" t="s">
        <v>12</v>
      </c>
      <c r="E2" s="1" t="s">
        <v>13</v>
      </c>
      <c r="F2" s="1" t="s">
        <v>13</v>
      </c>
      <c r="G2" s="1" t="s">
        <v>13</v>
      </c>
      <c r="H2" s="1" t="s">
        <v>14</v>
      </c>
      <c r="I2" s="1" t="s">
        <v>15</v>
      </c>
      <c r="J2" s="1" t="s">
        <v>16</v>
      </c>
      <c r="K2" s="1" t="s">
        <v>34</v>
      </c>
      <c r="L2" s="1" t="s">
        <v>15</v>
      </c>
    </row>
    <row r="3" spans="1:12" x14ac:dyDescent="0.2">
      <c r="A3" s="36">
        <v>39448</v>
      </c>
      <c r="B3" s="1"/>
      <c r="C3" s="1"/>
      <c r="D3" s="1"/>
      <c r="E3" s="1"/>
      <c r="F3" s="1"/>
      <c r="G3" s="1"/>
      <c r="H3" s="1"/>
      <c r="I3" s="1"/>
      <c r="J3" s="1"/>
      <c r="K3" s="30"/>
      <c r="L3" s="30"/>
    </row>
    <row r="4" spans="1:12" x14ac:dyDescent="0.2">
      <c r="A4" s="37">
        <v>39519</v>
      </c>
      <c r="B4" s="2">
        <v>4</v>
      </c>
      <c r="C4" s="3">
        <v>7.26</v>
      </c>
      <c r="D4" s="2">
        <v>23</v>
      </c>
      <c r="E4" s="4">
        <v>910</v>
      </c>
      <c r="F4" s="5">
        <v>170</v>
      </c>
      <c r="G4" s="5"/>
      <c r="H4" s="6">
        <v>23</v>
      </c>
      <c r="I4" s="6">
        <v>14</v>
      </c>
      <c r="J4" s="7">
        <v>7.4</v>
      </c>
      <c r="K4" s="30"/>
      <c r="L4" s="30"/>
    </row>
    <row r="5" spans="1:12" x14ac:dyDescent="0.2">
      <c r="A5" s="37">
        <v>39561</v>
      </c>
      <c r="B5" s="2">
        <v>3</v>
      </c>
      <c r="C5" s="3">
        <v>7.68</v>
      </c>
      <c r="D5" s="7">
        <v>4</v>
      </c>
      <c r="E5" s="4">
        <v>1711</v>
      </c>
      <c r="F5" s="5">
        <v>99</v>
      </c>
      <c r="G5" s="5">
        <v>1372</v>
      </c>
      <c r="H5" s="8">
        <v>2.2999999999999998</v>
      </c>
      <c r="I5" s="7">
        <v>1.9</v>
      </c>
      <c r="J5" s="8">
        <v>3.6</v>
      </c>
      <c r="K5" s="30"/>
      <c r="L5" s="30"/>
    </row>
    <row r="6" spans="1:12" x14ac:dyDescent="0.2">
      <c r="A6" s="37">
        <v>39602</v>
      </c>
      <c r="B6" s="2">
        <v>16</v>
      </c>
      <c r="C6" s="3">
        <v>8.17</v>
      </c>
      <c r="D6" s="2">
        <v>24</v>
      </c>
      <c r="E6" s="4">
        <v>2430</v>
      </c>
      <c r="F6" s="5">
        <v>32</v>
      </c>
      <c r="G6" s="5">
        <v>1748</v>
      </c>
      <c r="H6" s="8">
        <v>5</v>
      </c>
      <c r="I6" s="6">
        <v>29</v>
      </c>
      <c r="J6" s="8">
        <v>5</v>
      </c>
      <c r="K6" s="30"/>
      <c r="L6" s="30"/>
    </row>
    <row r="7" spans="1:12" x14ac:dyDescent="0.2">
      <c r="A7" s="37">
        <v>39637</v>
      </c>
      <c r="B7" s="2">
        <v>64</v>
      </c>
      <c r="C7" s="3">
        <v>8.26</v>
      </c>
      <c r="D7" s="7">
        <v>8.5</v>
      </c>
      <c r="E7" s="4">
        <v>1600</v>
      </c>
      <c r="F7" s="5">
        <v>42</v>
      </c>
      <c r="G7" s="5">
        <v>1200</v>
      </c>
      <c r="H7" s="7">
        <v>1</v>
      </c>
      <c r="I7" s="7">
        <v>7.2</v>
      </c>
      <c r="J7" s="7">
        <v>5.8</v>
      </c>
      <c r="K7" s="30"/>
      <c r="L7" s="30"/>
    </row>
    <row r="8" spans="1:12" x14ac:dyDescent="0.2">
      <c r="A8" s="37">
        <v>39672</v>
      </c>
      <c r="B8" s="2">
        <v>24</v>
      </c>
      <c r="C8" s="3">
        <v>8.19</v>
      </c>
      <c r="D8" s="7">
        <v>5.9</v>
      </c>
      <c r="E8" s="4">
        <v>1293</v>
      </c>
      <c r="F8" s="5">
        <v>43</v>
      </c>
      <c r="G8" s="5">
        <v>934</v>
      </c>
      <c r="H8" s="7">
        <v>1</v>
      </c>
      <c r="I8" s="7">
        <v>1.9</v>
      </c>
      <c r="J8" s="7">
        <v>5.0999999999999996</v>
      </c>
      <c r="K8" s="30"/>
      <c r="L8" s="30"/>
    </row>
    <row r="9" spans="1:12" x14ac:dyDescent="0.2">
      <c r="A9" s="37">
        <v>39700</v>
      </c>
      <c r="B9" s="2">
        <v>9</v>
      </c>
      <c r="C9" s="3">
        <v>7.99</v>
      </c>
      <c r="D9" s="7">
        <v>5.9</v>
      </c>
      <c r="E9" s="4">
        <v>1322</v>
      </c>
      <c r="F9" s="5">
        <v>38</v>
      </c>
      <c r="G9" s="5">
        <v>989</v>
      </c>
      <c r="H9" s="7">
        <v>1.6</v>
      </c>
      <c r="I9" s="7">
        <v>1.9</v>
      </c>
      <c r="J9" s="7">
        <v>5.5</v>
      </c>
      <c r="K9" s="30"/>
      <c r="L9" s="30"/>
    </row>
    <row r="10" spans="1:12" x14ac:dyDescent="0.2">
      <c r="A10" s="37">
        <v>39735</v>
      </c>
      <c r="B10" s="2">
        <v>1</v>
      </c>
      <c r="C10" s="3">
        <v>7.9</v>
      </c>
      <c r="D10" s="7">
        <v>5.8</v>
      </c>
      <c r="E10" s="4">
        <v>1245</v>
      </c>
      <c r="F10" s="5">
        <v>90</v>
      </c>
      <c r="G10" s="5">
        <v>1025</v>
      </c>
      <c r="H10" s="3">
        <v>0.63</v>
      </c>
      <c r="I10" s="7">
        <v>0.85</v>
      </c>
      <c r="J10" s="7">
        <v>5.3</v>
      </c>
      <c r="K10" s="30"/>
      <c r="L10" s="30"/>
    </row>
    <row r="11" spans="1:12" x14ac:dyDescent="0.2">
      <c r="A11" s="37">
        <v>39770</v>
      </c>
      <c r="B11" s="2">
        <v>0</v>
      </c>
      <c r="C11" s="7">
        <v>7.4</v>
      </c>
      <c r="D11" s="2" t="s">
        <v>17</v>
      </c>
      <c r="E11" s="4">
        <v>1590</v>
      </c>
      <c r="F11" s="5">
        <v>193</v>
      </c>
      <c r="G11" s="5">
        <v>1050</v>
      </c>
      <c r="H11" s="7">
        <v>2.5</v>
      </c>
      <c r="I11" s="7" t="s">
        <v>18</v>
      </c>
      <c r="J11" s="7">
        <v>5.0999999999999996</v>
      </c>
      <c r="K11" s="30"/>
      <c r="L11" s="30"/>
    </row>
    <row r="12" spans="1:12" x14ac:dyDescent="0.2">
      <c r="A12" s="37">
        <v>39798</v>
      </c>
      <c r="B12" s="2">
        <v>0</v>
      </c>
      <c r="C12" s="7">
        <v>7.7</v>
      </c>
      <c r="D12" s="2">
        <v>5</v>
      </c>
      <c r="E12" s="4">
        <v>2920</v>
      </c>
      <c r="F12" s="5">
        <v>205</v>
      </c>
      <c r="G12" s="5">
        <v>999</v>
      </c>
      <c r="H12" s="7">
        <v>1.4</v>
      </c>
      <c r="I12" s="7">
        <v>0.8</v>
      </c>
      <c r="J12" s="7">
        <v>5.0999999999999996</v>
      </c>
      <c r="K12" s="30"/>
      <c r="L12" s="30"/>
    </row>
    <row r="13" spans="1:12" x14ac:dyDescent="0.2">
      <c r="A13" s="37"/>
      <c r="B13" s="9"/>
      <c r="C13" s="9"/>
      <c r="D13" s="9"/>
      <c r="E13" s="9"/>
      <c r="F13" s="9"/>
      <c r="G13" s="9"/>
      <c r="H13" s="9"/>
      <c r="I13" s="9"/>
      <c r="J13" s="9"/>
      <c r="K13" s="30"/>
      <c r="L13" s="30"/>
    </row>
    <row r="14" spans="1:12" x14ac:dyDescent="0.2">
      <c r="A14" s="37">
        <v>39932</v>
      </c>
      <c r="B14" s="2">
        <v>0</v>
      </c>
      <c r="C14" s="7">
        <v>7.6</v>
      </c>
      <c r="D14" s="2">
        <v>4</v>
      </c>
      <c r="E14" s="4">
        <v>1190</v>
      </c>
      <c r="F14" s="5">
        <v>64</v>
      </c>
      <c r="G14" s="5">
        <v>911</v>
      </c>
      <c r="H14" s="7">
        <v>1.2</v>
      </c>
      <c r="I14" s="7">
        <v>3.5</v>
      </c>
      <c r="J14" s="7">
        <v>3.3</v>
      </c>
      <c r="K14" s="30"/>
      <c r="L14" s="30"/>
    </row>
    <row r="15" spans="1:12" x14ac:dyDescent="0.2">
      <c r="A15" s="37">
        <v>39967</v>
      </c>
      <c r="B15" s="2">
        <v>12</v>
      </c>
      <c r="C15" s="7">
        <v>7.9</v>
      </c>
      <c r="D15" s="2">
        <v>6</v>
      </c>
      <c r="E15" s="4">
        <v>1370</v>
      </c>
      <c r="F15" s="5">
        <v>23</v>
      </c>
      <c r="G15" s="5">
        <v>900</v>
      </c>
      <c r="H15" s="7">
        <v>1.6</v>
      </c>
      <c r="I15" s="7">
        <v>2</v>
      </c>
      <c r="J15" s="7">
        <v>4.0999999999999996</v>
      </c>
      <c r="K15" s="30"/>
      <c r="L15" s="30"/>
    </row>
    <row r="16" spans="1:12" x14ac:dyDescent="0.2">
      <c r="A16" s="37">
        <v>40001</v>
      </c>
      <c r="B16" s="2">
        <v>83</v>
      </c>
      <c r="C16" s="7">
        <v>8.1</v>
      </c>
      <c r="D16" s="2">
        <v>7</v>
      </c>
      <c r="E16" s="4">
        <v>1060</v>
      </c>
      <c r="F16" s="5">
        <v>55</v>
      </c>
      <c r="G16" s="5">
        <v>710</v>
      </c>
      <c r="H16" s="7">
        <v>1.7</v>
      </c>
      <c r="I16" s="7">
        <v>2</v>
      </c>
      <c r="J16" s="7">
        <v>4.5</v>
      </c>
      <c r="K16" s="30"/>
      <c r="L16" s="30"/>
    </row>
    <row r="17" spans="1:12" x14ac:dyDescent="0.2">
      <c r="A17" s="37">
        <v>40029</v>
      </c>
      <c r="B17" s="2">
        <v>12</v>
      </c>
      <c r="C17" s="7">
        <v>8.1999999999999993</v>
      </c>
      <c r="D17" s="2">
        <v>6</v>
      </c>
      <c r="E17" s="4">
        <v>956</v>
      </c>
      <c r="F17" s="5">
        <v>52</v>
      </c>
      <c r="G17" s="5">
        <v>690</v>
      </c>
      <c r="H17" s="3">
        <v>0.97</v>
      </c>
      <c r="I17" s="7">
        <v>1</v>
      </c>
      <c r="J17" s="7">
        <v>5.0999999999999996</v>
      </c>
      <c r="K17" s="30"/>
      <c r="L17" s="30"/>
    </row>
    <row r="18" spans="1:12" x14ac:dyDescent="0.2">
      <c r="A18" s="37">
        <v>40057</v>
      </c>
      <c r="B18" s="2">
        <v>730</v>
      </c>
      <c r="C18" s="7">
        <v>8</v>
      </c>
      <c r="D18" s="2">
        <v>8</v>
      </c>
      <c r="E18" s="4">
        <v>996</v>
      </c>
      <c r="F18" s="5">
        <v>41</v>
      </c>
      <c r="G18" s="5">
        <v>790</v>
      </c>
      <c r="H18" s="7">
        <v>1.5</v>
      </c>
      <c r="I18" s="7" t="s">
        <v>19</v>
      </c>
      <c r="J18" s="7">
        <v>8.5</v>
      </c>
      <c r="K18" s="30"/>
      <c r="L18" s="30"/>
    </row>
    <row r="19" spans="1:12" x14ac:dyDescent="0.2">
      <c r="A19" s="37">
        <v>40099</v>
      </c>
      <c r="B19" s="2">
        <v>0</v>
      </c>
      <c r="C19" s="7">
        <v>8.1999999999999993</v>
      </c>
      <c r="D19" s="7">
        <v>7.7</v>
      </c>
      <c r="E19" s="4">
        <v>990</v>
      </c>
      <c r="F19" s="5">
        <v>60</v>
      </c>
      <c r="G19" s="5">
        <v>750</v>
      </c>
      <c r="H19" s="3">
        <v>0.82</v>
      </c>
      <c r="I19" s="7" t="s">
        <v>19</v>
      </c>
      <c r="J19" s="7">
        <v>6.7</v>
      </c>
      <c r="K19" s="30"/>
      <c r="L19" s="30"/>
    </row>
    <row r="20" spans="1:12" x14ac:dyDescent="0.2">
      <c r="A20" s="37">
        <v>40135</v>
      </c>
      <c r="B20" s="2">
        <v>2</v>
      </c>
      <c r="C20" s="7">
        <v>8.1999999999999993</v>
      </c>
      <c r="D20" s="2">
        <v>8</v>
      </c>
      <c r="E20" s="4">
        <v>1100</v>
      </c>
      <c r="F20" s="5">
        <v>150</v>
      </c>
      <c r="G20" s="5">
        <v>650</v>
      </c>
      <c r="H20" s="7">
        <v>1.8</v>
      </c>
      <c r="I20" s="7" t="s">
        <v>19</v>
      </c>
      <c r="J20" s="7">
        <v>8.1</v>
      </c>
      <c r="K20" s="30"/>
      <c r="L20" s="30"/>
    </row>
    <row r="21" spans="1:12" x14ac:dyDescent="0.2">
      <c r="A21" s="37">
        <v>40163</v>
      </c>
      <c r="B21" s="2">
        <v>0</v>
      </c>
      <c r="C21" s="7">
        <v>7.7</v>
      </c>
      <c r="D21" s="7">
        <v>6.6</v>
      </c>
      <c r="E21" s="4">
        <v>1100</v>
      </c>
      <c r="F21" s="5">
        <v>140</v>
      </c>
      <c r="G21" s="5">
        <v>860</v>
      </c>
      <c r="H21" s="7">
        <v>3.6</v>
      </c>
      <c r="I21" s="7">
        <v>2</v>
      </c>
      <c r="J21" s="7">
        <v>5.6</v>
      </c>
      <c r="K21" s="30"/>
      <c r="L21" s="30"/>
    </row>
    <row r="22" spans="1:12" x14ac:dyDescent="0.2">
      <c r="A22" s="37"/>
      <c r="B22" s="1"/>
      <c r="C22" s="1"/>
      <c r="D22" s="1"/>
      <c r="E22" s="1"/>
      <c r="F22" s="1"/>
      <c r="G22" s="1"/>
      <c r="H22" s="1"/>
      <c r="I22" s="1"/>
      <c r="J22" s="1"/>
      <c r="K22" s="30"/>
      <c r="L22" s="30"/>
    </row>
    <row r="23" spans="1:12" x14ac:dyDescent="0.2">
      <c r="A23" s="37">
        <v>40302</v>
      </c>
      <c r="B23" s="1"/>
      <c r="C23" s="7">
        <v>8</v>
      </c>
      <c r="D23" s="1"/>
      <c r="E23" s="4">
        <v>1500</v>
      </c>
      <c r="F23" s="5">
        <v>17</v>
      </c>
      <c r="G23" s="5">
        <v>1300</v>
      </c>
      <c r="H23" s="7">
        <v>1.1000000000000001</v>
      </c>
      <c r="I23" s="7" t="s">
        <v>19</v>
      </c>
      <c r="J23" s="7">
        <v>4.2</v>
      </c>
      <c r="K23" s="30"/>
      <c r="L23" s="30"/>
    </row>
    <row r="24" spans="1:12" x14ac:dyDescent="0.2">
      <c r="A24" s="37">
        <v>40365</v>
      </c>
      <c r="B24" s="1"/>
      <c r="C24" s="7">
        <v>8.1999999999999993</v>
      </c>
      <c r="D24" s="1"/>
      <c r="E24" s="4">
        <v>810</v>
      </c>
      <c r="F24" s="5">
        <v>65</v>
      </c>
      <c r="G24" s="5">
        <v>490</v>
      </c>
      <c r="H24" s="3">
        <v>0.99</v>
      </c>
      <c r="I24" s="7">
        <v>2.4</v>
      </c>
      <c r="J24" s="7">
        <v>7.8</v>
      </c>
      <c r="K24" s="30"/>
      <c r="L24" s="30"/>
    </row>
    <row r="25" spans="1:12" x14ac:dyDescent="0.2">
      <c r="A25" s="37">
        <v>40407</v>
      </c>
      <c r="B25" s="1"/>
      <c r="C25" s="7">
        <v>8.1999999999999993</v>
      </c>
      <c r="D25" s="1"/>
      <c r="E25" s="4">
        <v>640</v>
      </c>
      <c r="F25" s="5">
        <v>84</v>
      </c>
      <c r="G25" s="5">
        <v>280</v>
      </c>
      <c r="H25" s="7">
        <v>1.7</v>
      </c>
      <c r="I25" s="7">
        <v>2.8</v>
      </c>
      <c r="J25" s="7">
        <v>8.6</v>
      </c>
      <c r="K25" s="30"/>
      <c r="L25" s="30"/>
    </row>
    <row r="26" spans="1:12" x14ac:dyDescent="0.2">
      <c r="A26" s="37">
        <v>40435</v>
      </c>
      <c r="B26" s="1"/>
      <c r="C26" s="7">
        <v>8</v>
      </c>
      <c r="D26" s="1"/>
      <c r="E26" s="4">
        <v>1100</v>
      </c>
      <c r="F26" s="5">
        <v>71</v>
      </c>
      <c r="G26" s="5">
        <v>710</v>
      </c>
      <c r="H26" s="3">
        <v>0.93</v>
      </c>
      <c r="I26" s="7">
        <v>2</v>
      </c>
      <c r="J26" s="7">
        <v>6.4</v>
      </c>
      <c r="K26" s="30"/>
      <c r="L26" s="30"/>
    </row>
    <row r="27" spans="1:12" x14ac:dyDescent="0.2">
      <c r="A27" s="37">
        <v>40470</v>
      </c>
      <c r="B27" s="1"/>
      <c r="C27" s="7">
        <v>7.9</v>
      </c>
      <c r="D27" s="1"/>
      <c r="E27" s="4">
        <v>1400</v>
      </c>
      <c r="F27" s="5">
        <v>110</v>
      </c>
      <c r="G27" s="5">
        <v>950</v>
      </c>
      <c r="H27" s="7">
        <v>1.1000000000000001</v>
      </c>
      <c r="I27" s="7" t="s">
        <v>19</v>
      </c>
      <c r="J27" s="7">
        <v>8</v>
      </c>
      <c r="K27" s="30"/>
      <c r="L27" s="30"/>
    </row>
    <row r="28" spans="1:12" x14ac:dyDescent="0.2">
      <c r="A28" s="37">
        <v>40505</v>
      </c>
      <c r="B28" s="1"/>
      <c r="C28" s="7">
        <v>8</v>
      </c>
      <c r="D28" s="1"/>
      <c r="E28" s="4">
        <v>1400</v>
      </c>
      <c r="F28" s="5">
        <v>130</v>
      </c>
      <c r="G28" s="5">
        <v>920</v>
      </c>
      <c r="H28" s="3">
        <v>0.93</v>
      </c>
      <c r="I28" s="7" t="s">
        <v>19</v>
      </c>
      <c r="J28" s="7">
        <v>7.2</v>
      </c>
      <c r="K28" s="30"/>
      <c r="L28" s="30"/>
    </row>
    <row r="29" spans="1:12" x14ac:dyDescent="0.2">
      <c r="A29" s="36">
        <v>40543</v>
      </c>
      <c r="B29" s="1"/>
      <c r="C29" s="1"/>
      <c r="D29" s="1"/>
      <c r="E29" s="1"/>
      <c r="F29" s="1"/>
      <c r="G29" s="1"/>
      <c r="H29" s="1"/>
      <c r="I29" s="1"/>
      <c r="J29" s="1"/>
      <c r="K29" s="30"/>
      <c r="L29" s="30"/>
    </row>
    <row r="30" spans="1:12" x14ac:dyDescent="0.2">
      <c r="A30" s="37">
        <v>40666</v>
      </c>
      <c r="B30" s="1"/>
      <c r="C30" s="7">
        <v>8</v>
      </c>
      <c r="D30" s="1"/>
      <c r="E30" s="4">
        <v>1600</v>
      </c>
      <c r="F30" s="9">
        <v>8.6999999999999993</v>
      </c>
      <c r="G30" s="5">
        <v>1400</v>
      </c>
      <c r="H30" s="7">
        <v>2.1</v>
      </c>
      <c r="I30" s="7">
        <v>1.6</v>
      </c>
      <c r="J30" s="7">
        <v>6.3</v>
      </c>
      <c r="K30" s="30"/>
      <c r="L30" s="30"/>
    </row>
    <row r="31" spans="1:12" x14ac:dyDescent="0.2">
      <c r="A31" s="37">
        <v>40708</v>
      </c>
      <c r="B31" s="1"/>
      <c r="C31" s="7">
        <v>8.1</v>
      </c>
      <c r="D31" s="1"/>
      <c r="E31" s="4">
        <v>1000</v>
      </c>
      <c r="F31" s="5">
        <v>14</v>
      </c>
      <c r="G31" s="5">
        <v>920</v>
      </c>
      <c r="H31" s="7">
        <v>1.7</v>
      </c>
      <c r="I31" s="7">
        <v>1.6</v>
      </c>
      <c r="J31" s="7">
        <v>6.1</v>
      </c>
      <c r="K31" s="30"/>
      <c r="L31" s="30"/>
    </row>
    <row r="32" spans="1:12" x14ac:dyDescent="0.2">
      <c r="A32" s="37">
        <v>40729</v>
      </c>
      <c r="B32" s="1"/>
      <c r="C32" s="7">
        <v>8</v>
      </c>
      <c r="D32" s="1"/>
      <c r="E32" s="4">
        <v>1100</v>
      </c>
      <c r="F32" s="5">
        <v>27</v>
      </c>
      <c r="G32" s="5">
        <v>410</v>
      </c>
      <c r="H32" s="7">
        <v>1.6</v>
      </c>
      <c r="I32" s="7">
        <v>2.2000000000000002</v>
      </c>
      <c r="J32" s="7">
        <v>6.8</v>
      </c>
      <c r="K32" s="30"/>
      <c r="L32" s="30"/>
    </row>
    <row r="33" spans="1:12" x14ac:dyDescent="0.2">
      <c r="A33" s="37">
        <v>40778</v>
      </c>
      <c r="B33" s="1"/>
      <c r="C33" s="7">
        <v>7.9</v>
      </c>
      <c r="D33" s="1"/>
      <c r="E33" s="4">
        <v>1100</v>
      </c>
      <c r="F33" s="5">
        <v>40</v>
      </c>
      <c r="G33" s="5">
        <v>920</v>
      </c>
      <c r="H33" s="7">
        <v>1.2</v>
      </c>
      <c r="I33" s="7">
        <v>1.7</v>
      </c>
      <c r="J33" s="7">
        <v>7.3</v>
      </c>
      <c r="K33" s="30"/>
      <c r="L33" s="30"/>
    </row>
    <row r="34" spans="1:12" x14ac:dyDescent="0.2">
      <c r="A34" s="37">
        <v>40799</v>
      </c>
      <c r="B34" s="1"/>
      <c r="C34" s="7">
        <v>7.8</v>
      </c>
      <c r="D34" s="1"/>
      <c r="E34" s="4">
        <v>1200</v>
      </c>
      <c r="F34" s="5">
        <v>51</v>
      </c>
      <c r="G34" s="5">
        <v>940</v>
      </c>
      <c r="H34" s="7">
        <v>1.9</v>
      </c>
      <c r="I34" s="7">
        <v>2</v>
      </c>
      <c r="J34" s="7">
        <v>8.9</v>
      </c>
      <c r="K34" s="30"/>
      <c r="L34" s="30"/>
    </row>
    <row r="35" spans="1:12" x14ac:dyDescent="0.2">
      <c r="A35" s="37">
        <v>40835</v>
      </c>
      <c r="B35" s="1"/>
      <c r="C35" s="7">
        <v>7.9</v>
      </c>
      <c r="D35" s="1"/>
      <c r="E35" s="4">
        <v>1200</v>
      </c>
      <c r="F35" s="5">
        <v>67</v>
      </c>
      <c r="G35" s="5">
        <v>910</v>
      </c>
      <c r="H35" s="7">
        <v>1.1000000000000001</v>
      </c>
      <c r="I35" s="7" t="s">
        <v>25</v>
      </c>
      <c r="J35" s="7">
        <v>7.3</v>
      </c>
      <c r="K35" s="30"/>
      <c r="L35" s="30"/>
    </row>
    <row r="36" spans="1:12" x14ac:dyDescent="0.2">
      <c r="A36" s="37">
        <v>40869</v>
      </c>
      <c r="B36" s="1"/>
      <c r="C36" s="7">
        <v>7.8</v>
      </c>
      <c r="D36" s="1"/>
      <c r="E36" s="4">
        <v>1300</v>
      </c>
      <c r="F36" s="5">
        <v>89</v>
      </c>
      <c r="G36" s="5">
        <v>970</v>
      </c>
      <c r="H36" s="7">
        <v>1.1000000000000001</v>
      </c>
      <c r="I36" s="7" t="s">
        <v>25</v>
      </c>
      <c r="J36" s="7">
        <v>5.6</v>
      </c>
      <c r="K36" s="30"/>
      <c r="L36" s="30"/>
    </row>
    <row r="37" spans="1:12" x14ac:dyDescent="0.2">
      <c r="A37" s="37">
        <v>40897</v>
      </c>
      <c r="B37" s="1"/>
      <c r="C37" s="7">
        <v>7.8</v>
      </c>
      <c r="D37" s="1"/>
      <c r="E37" s="4">
        <v>1200</v>
      </c>
      <c r="F37" s="5">
        <v>190</v>
      </c>
      <c r="G37" s="5">
        <v>900</v>
      </c>
      <c r="H37" s="7">
        <v>2.2000000000000002</v>
      </c>
      <c r="I37" s="7" t="s">
        <v>25</v>
      </c>
      <c r="J37" s="7">
        <v>5.4</v>
      </c>
      <c r="K37" s="30"/>
      <c r="L37" s="30"/>
    </row>
    <row r="38" spans="1:12" x14ac:dyDescent="0.2">
      <c r="A38" s="36">
        <v>40908</v>
      </c>
      <c r="B38" s="1"/>
      <c r="C38" s="1"/>
      <c r="D38" s="1"/>
      <c r="E38" s="1"/>
      <c r="F38" s="1"/>
      <c r="G38" s="1"/>
      <c r="H38" s="1"/>
      <c r="I38" s="1"/>
      <c r="J38" s="1"/>
      <c r="K38" s="30"/>
      <c r="L38" s="30"/>
    </row>
    <row r="39" spans="1:12" x14ac:dyDescent="0.2">
      <c r="A39" s="37">
        <v>41044</v>
      </c>
      <c r="B39" s="1"/>
      <c r="C39" s="7">
        <v>8.1</v>
      </c>
      <c r="D39" s="1"/>
      <c r="E39" s="4">
        <v>1400</v>
      </c>
      <c r="F39" s="5">
        <v>8.6999999999999993</v>
      </c>
      <c r="G39" s="5">
        <v>1200</v>
      </c>
      <c r="H39" s="7">
        <v>2</v>
      </c>
      <c r="I39" s="7">
        <v>3.4</v>
      </c>
      <c r="J39" s="7">
        <v>6</v>
      </c>
      <c r="K39" s="30"/>
      <c r="L39" s="30"/>
    </row>
    <row r="40" spans="1:12" x14ac:dyDescent="0.2">
      <c r="A40" s="37">
        <v>41065</v>
      </c>
      <c r="B40" s="1"/>
      <c r="C40" s="7">
        <v>8.3000000000000007</v>
      </c>
      <c r="D40" s="1"/>
      <c r="E40" s="4">
        <v>1100</v>
      </c>
      <c r="F40" s="5">
        <v>24</v>
      </c>
      <c r="G40" s="5">
        <v>990</v>
      </c>
      <c r="H40" s="3">
        <v>0.69</v>
      </c>
      <c r="I40" s="7">
        <v>3.2</v>
      </c>
      <c r="J40" s="7">
        <v>6.1</v>
      </c>
      <c r="K40" s="30"/>
      <c r="L40" s="30"/>
    </row>
    <row r="41" spans="1:12" x14ac:dyDescent="0.2">
      <c r="A41" s="37">
        <v>41100</v>
      </c>
      <c r="B41" s="1"/>
      <c r="C41" s="7">
        <v>8.1</v>
      </c>
      <c r="D41" s="1"/>
      <c r="E41" s="4">
        <v>920</v>
      </c>
      <c r="F41" s="5">
        <v>48</v>
      </c>
      <c r="G41" s="5">
        <v>610</v>
      </c>
      <c r="H41" s="3">
        <v>0.91</v>
      </c>
      <c r="I41" s="7">
        <v>1.7</v>
      </c>
      <c r="J41" s="7">
        <v>4.5999999999999996</v>
      </c>
      <c r="K41" s="30"/>
      <c r="L41" s="30"/>
    </row>
    <row r="42" spans="1:12" x14ac:dyDescent="0.2">
      <c r="A42" s="37">
        <v>41135</v>
      </c>
      <c r="B42" s="1"/>
      <c r="C42" s="7">
        <v>8.1999999999999993</v>
      </c>
      <c r="D42" s="1"/>
      <c r="E42" s="4">
        <v>940</v>
      </c>
      <c r="F42" s="5">
        <v>20</v>
      </c>
      <c r="G42" s="5">
        <v>690</v>
      </c>
      <c r="H42" s="3">
        <v>0.91</v>
      </c>
      <c r="I42" s="7" t="s">
        <v>25</v>
      </c>
      <c r="J42" s="7">
        <v>5.3</v>
      </c>
      <c r="K42" s="30"/>
      <c r="L42" s="30"/>
    </row>
    <row r="43" spans="1:12" x14ac:dyDescent="0.2">
      <c r="A43" s="37">
        <v>41163</v>
      </c>
      <c r="B43" s="1"/>
      <c r="C43" s="7">
        <v>8</v>
      </c>
      <c r="D43" s="1"/>
      <c r="E43" s="4">
        <v>880</v>
      </c>
      <c r="F43" s="5">
        <v>62</v>
      </c>
      <c r="G43" s="5">
        <v>750</v>
      </c>
      <c r="H43" s="3">
        <v>0.38</v>
      </c>
      <c r="I43" s="7">
        <v>7.8</v>
      </c>
      <c r="J43" s="7">
        <v>5.0999999999999996</v>
      </c>
      <c r="K43" s="30"/>
      <c r="L43" s="30"/>
    </row>
    <row r="44" spans="1:12" x14ac:dyDescent="0.2">
      <c r="A44" s="37">
        <v>41198</v>
      </c>
      <c r="B44" s="1"/>
      <c r="C44" s="7">
        <v>7.9</v>
      </c>
      <c r="D44" s="1"/>
      <c r="E44" s="4">
        <v>950</v>
      </c>
      <c r="F44" s="5">
        <v>130</v>
      </c>
      <c r="G44" s="5">
        <v>650</v>
      </c>
      <c r="H44" s="7">
        <v>2.9</v>
      </c>
      <c r="I44" s="7">
        <v>2.2000000000000002</v>
      </c>
      <c r="J44" s="7">
        <v>5.7</v>
      </c>
      <c r="K44" s="30"/>
      <c r="L44" s="30"/>
    </row>
    <row r="45" spans="1:12" x14ac:dyDescent="0.2">
      <c r="A45" s="37">
        <v>41233</v>
      </c>
      <c r="B45" s="1"/>
      <c r="C45" s="7">
        <v>7.9</v>
      </c>
      <c r="D45" s="1"/>
      <c r="E45" s="4">
        <v>1300</v>
      </c>
      <c r="F45" s="5">
        <v>130</v>
      </c>
      <c r="G45" s="5">
        <v>1000</v>
      </c>
      <c r="H45" s="7">
        <v>2.1</v>
      </c>
      <c r="I45" s="7">
        <v>1.6</v>
      </c>
      <c r="J45" s="7">
        <v>7.7</v>
      </c>
      <c r="K45" s="30"/>
      <c r="L45" s="30"/>
    </row>
    <row r="46" spans="1:12" s="29" customFormat="1" x14ac:dyDescent="0.2">
      <c r="A46" s="38"/>
      <c r="B46" s="25"/>
      <c r="C46" s="26"/>
      <c r="D46" s="25"/>
      <c r="E46" s="27"/>
      <c r="F46" s="28"/>
      <c r="G46" s="28"/>
      <c r="H46" s="26"/>
      <c r="I46" s="26"/>
      <c r="J46" s="26"/>
      <c r="K46" s="31"/>
      <c r="L46" s="31"/>
    </row>
    <row r="47" spans="1:12" x14ac:dyDescent="0.2">
      <c r="A47" s="37">
        <v>41394</v>
      </c>
      <c r="B47" s="1"/>
      <c r="C47" s="7">
        <v>7.6</v>
      </c>
      <c r="D47" s="1"/>
      <c r="E47" s="4">
        <v>800</v>
      </c>
      <c r="F47" s="5">
        <v>75</v>
      </c>
      <c r="G47" s="5">
        <v>610</v>
      </c>
      <c r="H47" s="7">
        <v>3.1</v>
      </c>
      <c r="I47" s="7">
        <v>2</v>
      </c>
      <c r="J47" s="7">
        <v>5.0999999999999996</v>
      </c>
      <c r="K47" s="30"/>
      <c r="L47" s="30"/>
    </row>
    <row r="48" spans="1:12" x14ac:dyDescent="0.2">
      <c r="A48" s="37">
        <v>41429</v>
      </c>
      <c r="B48" s="1"/>
      <c r="C48" s="7">
        <v>8</v>
      </c>
      <c r="D48" s="1"/>
      <c r="E48" s="4">
        <v>1200</v>
      </c>
      <c r="F48" s="5">
        <v>12</v>
      </c>
      <c r="G48" s="5">
        <v>1100</v>
      </c>
      <c r="H48" s="7">
        <v>2.6</v>
      </c>
      <c r="I48" s="7">
        <v>3.8</v>
      </c>
      <c r="J48" s="7">
        <v>5.3</v>
      </c>
      <c r="K48" s="9">
        <v>4.2</v>
      </c>
      <c r="L48" s="5">
        <v>48</v>
      </c>
    </row>
    <row r="49" spans="1:13" x14ac:dyDescent="0.2">
      <c r="A49" s="37">
        <v>41464</v>
      </c>
      <c r="B49" s="1"/>
      <c r="C49" s="7">
        <v>8.1</v>
      </c>
      <c r="D49" s="1"/>
      <c r="E49" s="4">
        <v>1700</v>
      </c>
      <c r="F49" s="5">
        <v>36</v>
      </c>
      <c r="G49" s="5">
        <v>1400</v>
      </c>
      <c r="H49" s="7">
        <v>1</v>
      </c>
      <c r="I49" s="7">
        <v>1.8</v>
      </c>
      <c r="J49" s="7">
        <v>6</v>
      </c>
      <c r="K49" s="9">
        <v>2</v>
      </c>
      <c r="L49" s="5">
        <v>54</v>
      </c>
    </row>
    <row r="50" spans="1:13" x14ac:dyDescent="0.2">
      <c r="A50" s="37">
        <v>41499</v>
      </c>
      <c r="B50" s="1"/>
      <c r="C50" s="7">
        <v>8.1999999999999993</v>
      </c>
      <c r="D50" s="1"/>
      <c r="E50" s="4">
        <v>1600</v>
      </c>
      <c r="F50" s="5">
        <v>59</v>
      </c>
      <c r="G50" s="5">
        <v>1400</v>
      </c>
      <c r="H50" s="7">
        <v>1</v>
      </c>
      <c r="I50" s="7">
        <v>2</v>
      </c>
      <c r="J50" s="7">
        <v>5.6</v>
      </c>
      <c r="K50" s="30"/>
      <c r="L50" s="30"/>
    </row>
    <row r="51" spans="1:13" x14ac:dyDescent="0.2">
      <c r="A51" s="37">
        <v>41528</v>
      </c>
      <c r="B51" s="1"/>
      <c r="C51" s="7">
        <v>8.1</v>
      </c>
      <c r="D51" s="1"/>
      <c r="E51" s="4">
        <v>1500</v>
      </c>
      <c r="F51" s="5">
        <v>59</v>
      </c>
      <c r="G51" s="5">
        <v>1200</v>
      </c>
      <c r="H51" s="3">
        <v>0.73</v>
      </c>
      <c r="I51" s="7">
        <v>1.8</v>
      </c>
      <c r="J51" s="7">
        <v>5.5</v>
      </c>
      <c r="K51" s="9">
        <v>3.5</v>
      </c>
      <c r="L51" s="30"/>
    </row>
    <row r="52" spans="1:13" x14ac:dyDescent="0.2">
      <c r="A52" s="37">
        <v>41562</v>
      </c>
      <c r="B52" s="1"/>
      <c r="C52" s="7">
        <v>7.8</v>
      </c>
      <c r="D52" s="1"/>
      <c r="E52" s="4">
        <v>1300</v>
      </c>
      <c r="F52" s="5">
        <v>55</v>
      </c>
      <c r="G52" s="5">
        <v>1000</v>
      </c>
      <c r="H52" s="7">
        <v>3.1</v>
      </c>
      <c r="I52" s="7">
        <v>2.4</v>
      </c>
      <c r="J52" s="7">
        <v>5.6</v>
      </c>
      <c r="K52" s="30"/>
      <c r="L52" s="30"/>
    </row>
    <row r="53" spans="1:13" x14ac:dyDescent="0.2">
      <c r="A53" s="37">
        <v>41597</v>
      </c>
      <c r="B53" s="1"/>
      <c r="C53" s="7">
        <v>8.1</v>
      </c>
      <c r="D53" s="1"/>
      <c r="E53" s="4">
        <v>1400</v>
      </c>
      <c r="F53" s="5">
        <v>110</v>
      </c>
      <c r="G53" s="5">
        <v>1100</v>
      </c>
      <c r="H53" s="7">
        <v>2.2000000000000002</v>
      </c>
      <c r="I53" s="7">
        <v>1.8</v>
      </c>
      <c r="J53" s="7">
        <v>5.5</v>
      </c>
      <c r="K53" s="30"/>
      <c r="L53" s="30"/>
    </row>
    <row r="54" spans="1:13" s="29" customFormat="1" x14ac:dyDescent="0.2">
      <c r="A54" s="38"/>
      <c r="B54" s="25"/>
      <c r="C54" s="26"/>
      <c r="D54" s="25"/>
      <c r="E54" s="27"/>
      <c r="F54" s="28"/>
      <c r="G54" s="28"/>
      <c r="H54" s="26"/>
      <c r="I54" s="26"/>
      <c r="J54" s="26"/>
      <c r="K54" s="31"/>
      <c r="L54" s="31"/>
    </row>
    <row r="55" spans="1:13" x14ac:dyDescent="0.2">
      <c r="A55" s="37">
        <v>41758</v>
      </c>
      <c r="B55" s="1"/>
      <c r="C55" s="7">
        <v>8.1999999999999993</v>
      </c>
      <c r="D55" s="1"/>
      <c r="E55" s="4">
        <v>1500</v>
      </c>
      <c r="F55" s="5">
        <v>11</v>
      </c>
      <c r="G55" s="5">
        <v>1100</v>
      </c>
      <c r="H55" s="7">
        <v>1.2</v>
      </c>
      <c r="I55" s="7">
        <v>1.6</v>
      </c>
      <c r="J55" s="7">
        <v>4.7</v>
      </c>
      <c r="K55" s="30"/>
      <c r="L55" s="5">
        <v>60</v>
      </c>
    </row>
    <row r="56" spans="1:13" x14ac:dyDescent="0.2">
      <c r="A56" s="37">
        <v>41786</v>
      </c>
      <c r="B56" s="1"/>
      <c r="C56" s="7">
        <v>7.9</v>
      </c>
      <c r="D56" s="1"/>
      <c r="E56" s="4">
        <v>1400</v>
      </c>
      <c r="F56" s="5">
        <v>35</v>
      </c>
      <c r="G56" s="5">
        <v>940</v>
      </c>
      <c r="H56" s="7">
        <v>1.4</v>
      </c>
      <c r="I56" s="7">
        <v>2.8</v>
      </c>
      <c r="J56" s="7">
        <v>5.2</v>
      </c>
      <c r="K56" s="9"/>
      <c r="L56" s="5"/>
    </row>
    <row r="57" spans="1:13" x14ac:dyDescent="0.2">
      <c r="A57" s="37">
        <v>41814</v>
      </c>
      <c r="B57" s="1"/>
      <c r="C57" s="7">
        <v>7.9</v>
      </c>
      <c r="D57" s="1"/>
      <c r="E57" s="4">
        <v>800</v>
      </c>
      <c r="F57" s="5">
        <v>46</v>
      </c>
      <c r="G57" s="5">
        <v>640</v>
      </c>
      <c r="H57" s="7">
        <v>2.7</v>
      </c>
      <c r="I57" s="7">
        <v>2.8</v>
      </c>
      <c r="J57" s="7">
        <v>5</v>
      </c>
      <c r="K57" s="9"/>
      <c r="L57" s="5">
        <v>61</v>
      </c>
      <c r="M57" t="s">
        <v>39</v>
      </c>
    </row>
    <row r="58" spans="1:13" x14ac:dyDescent="0.2">
      <c r="A58" s="37">
        <v>41849</v>
      </c>
      <c r="B58" s="1"/>
      <c r="C58" s="7">
        <v>8.1</v>
      </c>
      <c r="D58" s="1"/>
      <c r="E58" s="4">
        <v>730</v>
      </c>
      <c r="F58" s="5">
        <v>51</v>
      </c>
      <c r="G58" s="5">
        <v>330</v>
      </c>
      <c r="H58" s="7">
        <v>1.3</v>
      </c>
      <c r="I58" s="7">
        <v>1.8</v>
      </c>
      <c r="J58" s="17">
        <v>6</v>
      </c>
      <c r="K58" s="30"/>
      <c r="L58" s="30"/>
      <c r="M58" t="s">
        <v>40</v>
      </c>
    </row>
    <row r="59" spans="1:13" x14ac:dyDescent="0.2">
      <c r="A59" s="37">
        <v>41891</v>
      </c>
      <c r="B59" s="1"/>
      <c r="C59" s="7">
        <v>8.1</v>
      </c>
      <c r="D59" s="1"/>
      <c r="E59" s="4">
        <v>540</v>
      </c>
      <c r="F59" s="5">
        <v>47</v>
      </c>
      <c r="G59" s="5">
        <v>260</v>
      </c>
      <c r="H59" s="3">
        <v>1.2</v>
      </c>
      <c r="I59" s="7">
        <v>2</v>
      </c>
      <c r="J59" s="7">
        <v>5</v>
      </c>
      <c r="K59" s="9"/>
      <c r="L59" s="30"/>
    </row>
    <row r="60" spans="1:13" x14ac:dyDescent="0.2">
      <c r="A60" s="37">
        <v>41926</v>
      </c>
      <c r="B60" s="1"/>
      <c r="C60" s="7">
        <v>7.6</v>
      </c>
      <c r="D60" s="1"/>
      <c r="E60" s="4">
        <v>640</v>
      </c>
      <c r="F60" s="5">
        <v>80</v>
      </c>
      <c r="G60" s="5">
        <v>280</v>
      </c>
      <c r="H60" s="7">
        <v>1.7</v>
      </c>
      <c r="I60" s="7">
        <v>2.8</v>
      </c>
      <c r="J60" s="7">
        <v>5.2</v>
      </c>
      <c r="K60" s="30"/>
      <c r="L60" s="30"/>
    </row>
    <row r="61" spans="1:13" x14ac:dyDescent="0.2">
      <c r="A61" s="37">
        <v>41961</v>
      </c>
      <c r="B61" s="1"/>
      <c r="C61" s="7">
        <v>8</v>
      </c>
      <c r="D61" s="1"/>
      <c r="E61" s="4">
        <v>1400</v>
      </c>
      <c r="F61" s="5">
        <v>140</v>
      </c>
      <c r="G61" s="5">
        <v>1100</v>
      </c>
      <c r="H61" s="7">
        <v>2.7</v>
      </c>
      <c r="I61" s="7">
        <v>1.8</v>
      </c>
      <c r="J61" s="7">
        <v>6.2</v>
      </c>
      <c r="K61" s="30"/>
      <c r="L61" s="30"/>
    </row>
    <row r="62" spans="1:13" x14ac:dyDescent="0.2">
      <c r="A62" s="37">
        <v>41989</v>
      </c>
      <c r="B62" s="1"/>
      <c r="C62" s="7">
        <v>7.8</v>
      </c>
      <c r="D62" s="1"/>
      <c r="E62" s="4">
        <v>1400</v>
      </c>
      <c r="F62" s="5">
        <v>150</v>
      </c>
      <c r="G62" s="5">
        <v>1100</v>
      </c>
      <c r="H62" s="7">
        <v>1.7</v>
      </c>
      <c r="I62" s="7" t="s">
        <v>25</v>
      </c>
      <c r="J62" s="7">
        <v>8.9</v>
      </c>
      <c r="K62" s="30"/>
      <c r="L62" s="30"/>
    </row>
    <row r="63" spans="1:13" s="29" customFormat="1" x14ac:dyDescent="0.2">
      <c r="A63" s="38"/>
      <c r="B63" s="25"/>
      <c r="C63" s="26"/>
      <c r="D63" s="25"/>
      <c r="E63" s="27"/>
      <c r="F63" s="28"/>
      <c r="G63" s="28"/>
      <c r="H63" s="26"/>
      <c r="I63" s="26"/>
      <c r="J63" s="26"/>
      <c r="K63" s="31"/>
      <c r="L63" s="31"/>
    </row>
    <row r="64" spans="1:13" x14ac:dyDescent="0.2">
      <c r="A64" s="37">
        <v>42122</v>
      </c>
      <c r="B64" s="1"/>
      <c r="C64" s="1"/>
      <c r="D64" s="7">
        <v>6.7</v>
      </c>
      <c r="E64" s="4">
        <v>1600</v>
      </c>
      <c r="F64" s="9">
        <v>6.6</v>
      </c>
      <c r="G64" s="5">
        <v>1500</v>
      </c>
      <c r="H64" s="7">
        <v>0.95</v>
      </c>
      <c r="I64" s="7">
        <v>2.4</v>
      </c>
      <c r="J64" s="7">
        <v>9.3000000000000007</v>
      </c>
      <c r="K64" s="30"/>
      <c r="L64" s="5"/>
    </row>
    <row r="65" spans="1:12" x14ac:dyDescent="0.2">
      <c r="A65" s="37">
        <v>42157</v>
      </c>
      <c r="B65" s="1"/>
      <c r="C65" s="1"/>
      <c r="D65" s="2">
        <v>10</v>
      </c>
      <c r="E65" s="4">
        <v>1200</v>
      </c>
      <c r="F65" s="9">
        <v>7.3</v>
      </c>
      <c r="G65" s="5">
        <v>1100</v>
      </c>
      <c r="H65" s="7">
        <v>3.9</v>
      </c>
      <c r="I65" s="7">
        <v>4.8</v>
      </c>
      <c r="J65" s="7">
        <v>8.8000000000000007</v>
      </c>
      <c r="K65" s="9"/>
      <c r="L65" s="5"/>
    </row>
    <row r="66" spans="1:12" x14ac:dyDescent="0.2">
      <c r="A66" s="37">
        <v>42192</v>
      </c>
      <c r="B66" s="1"/>
      <c r="C66" s="1"/>
      <c r="D66" s="2">
        <v>13</v>
      </c>
      <c r="E66" s="4">
        <v>1100</v>
      </c>
      <c r="F66" s="5">
        <v>90</v>
      </c>
      <c r="G66" s="5">
        <v>750</v>
      </c>
      <c r="H66" s="7">
        <v>1.2</v>
      </c>
      <c r="I66" s="7">
        <v>1.5</v>
      </c>
      <c r="J66" s="7">
        <v>9.6</v>
      </c>
      <c r="K66" s="9"/>
      <c r="L66" s="5"/>
    </row>
    <row r="67" spans="1:12" x14ac:dyDescent="0.2">
      <c r="A67" s="37">
        <v>42227</v>
      </c>
      <c r="B67" s="1"/>
      <c r="C67" s="1"/>
      <c r="D67" s="1"/>
      <c r="E67" s="1"/>
      <c r="F67" s="1"/>
      <c r="G67" s="1"/>
      <c r="H67" s="1"/>
      <c r="I67" s="1"/>
      <c r="J67" s="1"/>
      <c r="K67" s="30"/>
      <c r="L67" s="30"/>
    </row>
    <row r="68" spans="1:12" x14ac:dyDescent="0.2">
      <c r="A68" s="37">
        <v>42255</v>
      </c>
      <c r="B68" s="1"/>
      <c r="C68" s="1"/>
      <c r="D68" s="2">
        <v>13</v>
      </c>
      <c r="E68" s="4">
        <v>1500</v>
      </c>
      <c r="F68" s="5">
        <v>40</v>
      </c>
      <c r="G68" s="5">
        <v>1000</v>
      </c>
      <c r="H68" s="17">
        <v>9.1</v>
      </c>
      <c r="I68" s="7">
        <v>6.8</v>
      </c>
      <c r="J68" s="2">
        <v>13</v>
      </c>
      <c r="K68" s="9"/>
      <c r="L68" s="30"/>
    </row>
    <row r="69" spans="1:12" x14ac:dyDescent="0.2">
      <c r="A69" s="37">
        <v>42290</v>
      </c>
      <c r="B69" s="1"/>
      <c r="C69" s="1"/>
      <c r="D69" s="1"/>
      <c r="E69" s="1"/>
      <c r="F69" s="1"/>
      <c r="G69" s="1"/>
      <c r="H69" s="1"/>
      <c r="I69" s="1"/>
      <c r="J69" s="1"/>
      <c r="K69" s="30"/>
      <c r="L69" s="30"/>
    </row>
    <row r="70" spans="1:12" x14ac:dyDescent="0.2">
      <c r="A70" s="37">
        <v>42325</v>
      </c>
      <c r="B70" s="1"/>
      <c r="C70" s="1"/>
      <c r="D70" s="2">
        <v>13</v>
      </c>
      <c r="E70" s="4">
        <v>1600</v>
      </c>
      <c r="F70" s="5">
        <v>97</v>
      </c>
      <c r="G70" s="5">
        <v>1400</v>
      </c>
      <c r="H70" s="7">
        <v>1.1000000000000001</v>
      </c>
      <c r="I70" s="7" t="s">
        <v>25</v>
      </c>
      <c r="J70" s="2">
        <v>10</v>
      </c>
      <c r="K70" s="30"/>
      <c r="L70" s="30"/>
    </row>
    <row r="71" spans="1:12" x14ac:dyDescent="0.2">
      <c r="A71" s="37">
        <v>42353</v>
      </c>
      <c r="B71" s="1"/>
      <c r="C71" s="1"/>
      <c r="D71" s="1"/>
      <c r="E71" s="1"/>
      <c r="F71" s="1"/>
      <c r="G71" s="1"/>
      <c r="H71" s="1"/>
      <c r="I71" s="1"/>
      <c r="J71" s="1"/>
      <c r="K71" s="30"/>
      <c r="L71" s="30"/>
    </row>
    <row r="72" spans="1:12" x14ac:dyDescent="0.2">
      <c r="A72" s="37">
        <v>42369</v>
      </c>
      <c r="B72" s="1"/>
      <c r="C72" s="1"/>
      <c r="D72" s="7"/>
      <c r="E72" s="4"/>
      <c r="F72" s="5"/>
      <c r="G72" s="5"/>
      <c r="H72" s="7"/>
      <c r="I72" s="7"/>
      <c r="J72" s="7"/>
      <c r="K72" s="30"/>
      <c r="L72" s="30"/>
    </row>
    <row r="73" spans="1:12" x14ac:dyDescent="0.2">
      <c r="A73" s="10"/>
    </row>
    <row r="74" spans="1:12" ht="25.5" x14ac:dyDescent="0.2">
      <c r="A74" s="32" t="s">
        <v>20</v>
      </c>
      <c r="B74" s="33" t="s">
        <v>1</v>
      </c>
      <c r="C74" s="33" t="s">
        <v>2</v>
      </c>
      <c r="D74" s="33" t="s">
        <v>3</v>
      </c>
      <c r="E74" s="33" t="s">
        <v>4</v>
      </c>
      <c r="F74" s="33" t="s">
        <v>5</v>
      </c>
      <c r="G74" s="33" t="s">
        <v>6</v>
      </c>
      <c r="H74" s="33" t="s">
        <v>7</v>
      </c>
      <c r="I74" s="33" t="s">
        <v>8</v>
      </c>
      <c r="J74" s="34" t="s">
        <v>9</v>
      </c>
    </row>
    <row r="75" spans="1:12" x14ac:dyDescent="0.2">
      <c r="A75" s="22" t="s">
        <v>10</v>
      </c>
      <c r="B75" s="1" t="s">
        <v>11</v>
      </c>
      <c r="C75" s="1"/>
      <c r="D75" s="1" t="s">
        <v>12</v>
      </c>
      <c r="E75" s="1" t="s">
        <v>13</v>
      </c>
      <c r="F75" s="1" t="s">
        <v>13</v>
      </c>
      <c r="G75" s="1" t="s">
        <v>13</v>
      </c>
      <c r="H75" s="1" t="s">
        <v>14</v>
      </c>
      <c r="I75" s="1" t="s">
        <v>15</v>
      </c>
      <c r="J75" s="1" t="s">
        <v>16</v>
      </c>
    </row>
    <row r="76" spans="1:12" x14ac:dyDescent="0.2">
      <c r="A76" s="36">
        <v>39448</v>
      </c>
      <c r="B76" s="1"/>
      <c r="C76" s="1"/>
      <c r="D76" s="1"/>
      <c r="E76" s="1"/>
      <c r="F76" s="1"/>
      <c r="G76" s="1"/>
      <c r="H76" s="1"/>
      <c r="I76" s="1"/>
      <c r="J76" s="1"/>
    </row>
    <row r="77" spans="1:12" x14ac:dyDescent="0.2">
      <c r="A77" s="37">
        <f>A4</f>
        <v>39519</v>
      </c>
      <c r="B77" s="9"/>
      <c r="C77" s="9"/>
      <c r="D77" s="9"/>
      <c r="E77" s="9"/>
      <c r="F77" s="9"/>
      <c r="G77" s="9"/>
      <c r="H77" s="9"/>
      <c r="I77" s="9"/>
      <c r="J77" s="9"/>
    </row>
    <row r="78" spans="1:12" x14ac:dyDescent="0.2">
      <c r="A78" s="37">
        <f>A5</f>
        <v>39561</v>
      </c>
      <c r="B78" s="9"/>
      <c r="C78" s="9"/>
      <c r="D78" s="9"/>
      <c r="E78" s="9"/>
      <c r="F78" s="9"/>
      <c r="G78" s="9"/>
      <c r="H78" s="9"/>
      <c r="I78" s="9"/>
      <c r="J78" s="9"/>
    </row>
    <row r="79" spans="1:12" x14ac:dyDescent="0.2">
      <c r="A79" s="37">
        <f>A6</f>
        <v>39602</v>
      </c>
      <c r="B79" s="9"/>
      <c r="C79" s="9"/>
      <c r="D79" s="9"/>
      <c r="E79" s="9"/>
      <c r="F79" s="9"/>
      <c r="G79" s="9"/>
      <c r="H79" s="9"/>
      <c r="I79" s="9"/>
      <c r="J79" s="9"/>
    </row>
    <row r="80" spans="1:12" x14ac:dyDescent="0.2">
      <c r="A80" s="37">
        <f>A7</f>
        <v>39637</v>
      </c>
      <c r="B80" s="9"/>
      <c r="C80" s="9"/>
      <c r="D80" s="9"/>
      <c r="E80" s="9"/>
      <c r="F80" s="9"/>
      <c r="G80" s="9"/>
      <c r="H80" s="9"/>
      <c r="I80" s="9"/>
      <c r="J80" s="9"/>
    </row>
    <row r="81" spans="1:10" x14ac:dyDescent="0.2">
      <c r="A81" s="37">
        <f>A8</f>
        <v>39672</v>
      </c>
      <c r="B81" s="9"/>
      <c r="C81" s="9"/>
      <c r="D81" s="9"/>
      <c r="E81" s="9"/>
      <c r="F81" s="9"/>
      <c r="G81" s="9"/>
      <c r="H81" s="9"/>
      <c r="I81" s="9"/>
      <c r="J81" s="9"/>
    </row>
    <row r="82" spans="1:10" x14ac:dyDescent="0.2">
      <c r="A82" s="37">
        <f>A9</f>
        <v>39700</v>
      </c>
      <c r="B82" s="9"/>
      <c r="C82" s="9"/>
      <c r="D82" s="9"/>
      <c r="E82" s="9"/>
      <c r="F82" s="9"/>
      <c r="G82" s="9"/>
      <c r="H82" s="9"/>
      <c r="I82" s="9"/>
      <c r="J82" s="9"/>
    </row>
    <row r="83" spans="1:10" x14ac:dyDescent="0.2">
      <c r="A83" s="37">
        <f>A10</f>
        <v>39735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x14ac:dyDescent="0.2">
      <c r="A84" s="37">
        <f>A11</f>
        <v>39770</v>
      </c>
      <c r="B84" s="9"/>
      <c r="C84" s="9"/>
      <c r="D84" s="9"/>
      <c r="E84" s="9"/>
      <c r="F84" s="9"/>
      <c r="G84" s="9"/>
      <c r="H84" s="9"/>
      <c r="I84" s="9"/>
      <c r="J84" s="9"/>
    </row>
    <row r="85" spans="1:10" x14ac:dyDescent="0.2">
      <c r="A85" s="37">
        <f>A12</f>
        <v>39798</v>
      </c>
      <c r="B85" s="9"/>
      <c r="C85" s="9"/>
      <c r="D85" s="9"/>
      <c r="E85" s="9"/>
      <c r="F85" s="9"/>
      <c r="G85" s="9"/>
      <c r="H85" s="9"/>
      <c r="I85" s="9"/>
      <c r="J85" s="9"/>
    </row>
    <row r="86" spans="1:10" x14ac:dyDescent="0.2">
      <c r="A86" s="37"/>
      <c r="B86" s="9"/>
      <c r="C86" s="9"/>
      <c r="D86" s="9"/>
      <c r="E86" s="9"/>
      <c r="F86" s="9"/>
      <c r="G86" s="9"/>
      <c r="H86" s="9"/>
      <c r="I86" s="9"/>
      <c r="J86" s="9"/>
    </row>
    <row r="87" spans="1:10" x14ac:dyDescent="0.2">
      <c r="A87" s="37">
        <f>A14</f>
        <v>39932</v>
      </c>
      <c r="B87" s="2">
        <v>0</v>
      </c>
      <c r="C87" s="7">
        <v>7.2</v>
      </c>
      <c r="D87" s="2" t="s">
        <v>17</v>
      </c>
      <c r="E87" s="11">
        <v>210</v>
      </c>
      <c r="F87" s="5">
        <v>9</v>
      </c>
      <c r="G87" s="5">
        <v>27</v>
      </c>
      <c r="H87" s="3">
        <v>0.36</v>
      </c>
      <c r="I87" s="7">
        <v>1.3</v>
      </c>
      <c r="J87" s="9"/>
    </row>
    <row r="88" spans="1:10" x14ac:dyDescent="0.2">
      <c r="A88" s="37">
        <f>A15</f>
        <v>39967</v>
      </c>
      <c r="B88" s="2">
        <v>7</v>
      </c>
      <c r="C88" s="7">
        <v>7.1</v>
      </c>
      <c r="D88" s="2">
        <v>12</v>
      </c>
      <c r="E88" s="11">
        <v>318</v>
      </c>
      <c r="F88" s="5">
        <v>15</v>
      </c>
      <c r="G88" s="5">
        <v>11</v>
      </c>
      <c r="H88" s="7">
        <v>2.2999999999999998</v>
      </c>
      <c r="I88" s="7">
        <v>1.6</v>
      </c>
      <c r="J88" s="9"/>
    </row>
    <row r="89" spans="1:10" x14ac:dyDescent="0.2">
      <c r="A89" s="37">
        <f>A16</f>
        <v>40001</v>
      </c>
      <c r="B89" s="12" t="s">
        <v>21</v>
      </c>
      <c r="C89" s="7">
        <v>7.3</v>
      </c>
      <c r="D89" s="2">
        <v>6</v>
      </c>
      <c r="E89" s="11">
        <v>310</v>
      </c>
      <c r="F89" s="5">
        <v>7</v>
      </c>
      <c r="G89" s="5">
        <v>49</v>
      </c>
      <c r="H89" s="7">
        <v>0.56000000000000005</v>
      </c>
      <c r="I89" s="7">
        <v>1.6</v>
      </c>
      <c r="J89" s="9"/>
    </row>
    <row r="90" spans="1:10" x14ac:dyDescent="0.2">
      <c r="A90" s="37">
        <f>A17</f>
        <v>40029</v>
      </c>
      <c r="B90" s="2">
        <v>56</v>
      </c>
      <c r="C90" s="7">
        <v>6.8</v>
      </c>
      <c r="D90" s="2">
        <v>9</v>
      </c>
      <c r="E90" s="11">
        <v>346</v>
      </c>
      <c r="F90" s="5">
        <v>14</v>
      </c>
      <c r="G90" s="5" t="s">
        <v>22</v>
      </c>
      <c r="H90" s="7">
        <v>1.1000000000000001</v>
      </c>
      <c r="I90" s="7" t="s">
        <v>18</v>
      </c>
      <c r="J90" s="9"/>
    </row>
    <row r="91" spans="1:10" x14ac:dyDescent="0.2">
      <c r="A91" s="37">
        <f>A18</f>
        <v>40057</v>
      </c>
      <c r="B91" s="2">
        <v>7</v>
      </c>
      <c r="C91" s="7">
        <v>7.2</v>
      </c>
      <c r="D91" s="2">
        <v>4</v>
      </c>
      <c r="E91" s="11">
        <v>207</v>
      </c>
      <c r="F91" s="5">
        <v>8</v>
      </c>
      <c r="G91" s="5">
        <v>42</v>
      </c>
      <c r="H91" s="3">
        <v>0.75</v>
      </c>
      <c r="I91" s="7" t="s">
        <v>19</v>
      </c>
      <c r="J91" s="9"/>
    </row>
    <row r="92" spans="1:10" x14ac:dyDescent="0.2">
      <c r="A92" s="37">
        <f>A19</f>
        <v>40099</v>
      </c>
      <c r="B92" s="2">
        <v>2</v>
      </c>
      <c r="C92" s="7">
        <v>7.4</v>
      </c>
      <c r="D92" s="2" t="s">
        <v>17</v>
      </c>
      <c r="E92" s="11">
        <v>160</v>
      </c>
      <c r="F92" s="9">
        <v>8.6</v>
      </c>
      <c r="G92" s="5">
        <v>70</v>
      </c>
      <c r="H92" s="7" t="s">
        <v>23</v>
      </c>
      <c r="I92" s="7" t="s">
        <v>19</v>
      </c>
      <c r="J92" s="9"/>
    </row>
    <row r="93" spans="1:10" x14ac:dyDescent="0.2">
      <c r="A93" s="37">
        <f>A20</f>
        <v>40135</v>
      </c>
      <c r="B93" s="2">
        <v>30</v>
      </c>
      <c r="C93" s="7">
        <v>6.9</v>
      </c>
      <c r="D93" s="7">
        <v>4.3</v>
      </c>
      <c r="E93" s="11">
        <v>250</v>
      </c>
      <c r="F93" s="5">
        <v>11</v>
      </c>
      <c r="G93" s="5">
        <v>40</v>
      </c>
      <c r="H93" s="3">
        <v>0.73</v>
      </c>
      <c r="I93" s="7" t="s">
        <v>19</v>
      </c>
      <c r="J93" s="9"/>
    </row>
    <row r="94" spans="1:10" x14ac:dyDescent="0.2">
      <c r="A94" s="37">
        <f>A21</f>
        <v>40163</v>
      </c>
      <c r="B94" s="1"/>
      <c r="C94" s="7">
        <v>7.1</v>
      </c>
      <c r="D94" s="2" t="s">
        <v>17</v>
      </c>
      <c r="E94" s="11">
        <v>140</v>
      </c>
      <c r="F94" s="9">
        <v>8.8000000000000007</v>
      </c>
      <c r="G94" s="5">
        <v>130</v>
      </c>
      <c r="H94" s="3">
        <v>0.6</v>
      </c>
      <c r="I94" s="7" t="s">
        <v>19</v>
      </c>
      <c r="J94" s="9"/>
    </row>
    <row r="95" spans="1:10" x14ac:dyDescent="0.2">
      <c r="A95" s="37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">
      <c r="A96" s="37">
        <f>A23</f>
        <v>40302</v>
      </c>
      <c r="B96" s="1"/>
      <c r="C96" s="7">
        <v>7.2</v>
      </c>
      <c r="D96" s="1"/>
      <c r="E96" s="11">
        <v>210</v>
      </c>
      <c r="F96" s="5">
        <v>11</v>
      </c>
      <c r="G96" s="5">
        <v>80</v>
      </c>
      <c r="H96" s="3">
        <v>0.17</v>
      </c>
      <c r="I96" s="7" t="s">
        <v>19</v>
      </c>
      <c r="J96" s="9"/>
    </row>
    <row r="97" spans="1:10" x14ac:dyDescent="0.2">
      <c r="A97" s="37">
        <f>A24</f>
        <v>40365</v>
      </c>
      <c r="B97" s="13" t="s">
        <v>24</v>
      </c>
      <c r="C97" s="14"/>
      <c r="D97" s="15"/>
      <c r="E97" s="16"/>
      <c r="F97" s="5"/>
      <c r="G97" s="5"/>
      <c r="H97" s="14"/>
      <c r="I97" s="14"/>
      <c r="J97" s="9"/>
    </row>
    <row r="98" spans="1:10" x14ac:dyDescent="0.2">
      <c r="A98" s="37">
        <f>A25</f>
        <v>40407</v>
      </c>
      <c r="B98" s="1"/>
      <c r="C98" s="7">
        <v>7.2</v>
      </c>
      <c r="D98" s="1"/>
      <c r="E98" s="11">
        <v>330</v>
      </c>
      <c r="F98" s="5">
        <v>12</v>
      </c>
      <c r="G98" s="5">
        <v>94</v>
      </c>
      <c r="H98" s="3">
        <v>0.71</v>
      </c>
      <c r="I98" s="7" t="s">
        <v>19</v>
      </c>
      <c r="J98" s="9"/>
    </row>
    <row r="99" spans="1:10" x14ac:dyDescent="0.2">
      <c r="A99" s="37">
        <f>A26</f>
        <v>40435</v>
      </c>
      <c r="B99" s="1"/>
      <c r="C99" s="7">
        <v>7.5</v>
      </c>
      <c r="D99" s="1"/>
      <c r="E99" s="11">
        <v>190</v>
      </c>
      <c r="F99" s="9">
        <v>5.3</v>
      </c>
      <c r="G99" s="5">
        <v>41</v>
      </c>
      <c r="H99" s="3">
        <v>0.28999999999999998</v>
      </c>
      <c r="I99" s="7" t="s">
        <v>19</v>
      </c>
      <c r="J99" s="9"/>
    </row>
    <row r="100" spans="1:10" x14ac:dyDescent="0.2">
      <c r="A100" s="37">
        <f>A27</f>
        <v>40470</v>
      </c>
      <c r="B100" s="1"/>
      <c r="C100" s="7">
        <v>7.3</v>
      </c>
      <c r="D100" s="1"/>
      <c r="E100" s="11">
        <v>230</v>
      </c>
      <c r="F100" s="9">
        <v>8.4</v>
      </c>
      <c r="G100" s="5">
        <v>71</v>
      </c>
      <c r="H100" s="3">
        <v>0.4</v>
      </c>
      <c r="I100" s="7" t="s">
        <v>19</v>
      </c>
      <c r="J100" s="9"/>
    </row>
    <row r="101" spans="1:10" x14ac:dyDescent="0.2">
      <c r="A101" s="37">
        <f>A28</f>
        <v>40505</v>
      </c>
      <c r="B101" s="1"/>
      <c r="C101" s="7">
        <v>7.4</v>
      </c>
      <c r="D101" s="1"/>
      <c r="E101" s="11">
        <v>240</v>
      </c>
      <c r="F101" s="5">
        <v>12</v>
      </c>
      <c r="G101" s="5">
        <v>130</v>
      </c>
      <c r="H101" s="3">
        <v>0.32</v>
      </c>
      <c r="I101" s="7" t="s">
        <v>19</v>
      </c>
      <c r="J101" s="9"/>
    </row>
    <row r="102" spans="1:10" x14ac:dyDescent="0.2">
      <c r="A102" s="37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">
      <c r="A103" s="37">
        <f>A30</f>
        <v>40666</v>
      </c>
      <c r="B103" s="1"/>
      <c r="C103" s="7">
        <v>7.4</v>
      </c>
      <c r="D103" s="1"/>
      <c r="E103" s="11">
        <v>200</v>
      </c>
      <c r="F103" s="9">
        <v>6.5</v>
      </c>
      <c r="G103" s="5">
        <v>140</v>
      </c>
      <c r="H103" s="7">
        <v>0.33</v>
      </c>
      <c r="I103" s="7" t="s">
        <v>25</v>
      </c>
      <c r="J103" s="9"/>
    </row>
    <row r="104" spans="1:10" x14ac:dyDescent="0.2">
      <c r="A104" s="37">
        <f>A31</f>
        <v>40708</v>
      </c>
      <c r="B104" s="1"/>
      <c r="C104" s="7">
        <v>7.2</v>
      </c>
      <c r="D104" s="1"/>
      <c r="E104" s="11">
        <v>240</v>
      </c>
      <c r="F104" s="9">
        <v>7.4</v>
      </c>
      <c r="G104" s="5">
        <v>53</v>
      </c>
      <c r="H104" s="3">
        <v>0.2</v>
      </c>
      <c r="I104" s="7" t="s">
        <v>25</v>
      </c>
      <c r="J104" s="9"/>
    </row>
    <row r="105" spans="1:10" x14ac:dyDescent="0.2">
      <c r="A105" s="37">
        <f>A32</f>
        <v>40729</v>
      </c>
      <c r="B105" s="1"/>
      <c r="C105" s="7">
        <v>7.4</v>
      </c>
      <c r="D105" s="1"/>
      <c r="E105" s="11">
        <v>150</v>
      </c>
      <c r="F105" s="9">
        <v>8.3000000000000007</v>
      </c>
      <c r="G105" s="5">
        <v>76</v>
      </c>
      <c r="H105" s="3">
        <v>0.67</v>
      </c>
      <c r="I105" s="7">
        <v>2.8</v>
      </c>
      <c r="J105" s="9"/>
    </row>
    <row r="106" spans="1:10" x14ac:dyDescent="0.2">
      <c r="A106" s="37">
        <f>A33</f>
        <v>40778</v>
      </c>
      <c r="B106" s="1"/>
      <c r="C106" s="7">
        <v>7.1</v>
      </c>
      <c r="D106" s="1"/>
      <c r="E106" s="11">
        <v>210</v>
      </c>
      <c r="F106" s="9">
        <v>8.5</v>
      </c>
      <c r="G106" s="5">
        <v>76</v>
      </c>
      <c r="H106" s="7">
        <v>1</v>
      </c>
      <c r="I106" s="7" t="s">
        <v>25</v>
      </c>
      <c r="J106" s="9"/>
    </row>
    <row r="107" spans="1:10" x14ac:dyDescent="0.2">
      <c r="A107" s="37">
        <f>A34</f>
        <v>40799</v>
      </c>
      <c r="B107" s="1"/>
      <c r="C107" s="7">
        <v>6.9</v>
      </c>
      <c r="D107" s="1"/>
      <c r="E107" s="11">
        <v>290</v>
      </c>
      <c r="F107" s="9">
        <v>7.6</v>
      </c>
      <c r="G107" s="9">
        <v>8.5</v>
      </c>
      <c r="H107" s="3">
        <v>0.43</v>
      </c>
      <c r="I107" s="7" t="s">
        <v>25</v>
      </c>
      <c r="J107" s="9"/>
    </row>
    <row r="108" spans="1:10" x14ac:dyDescent="0.2">
      <c r="A108" s="37">
        <f>A35</f>
        <v>40835</v>
      </c>
      <c r="B108" s="1"/>
      <c r="C108" s="7">
        <v>7.3</v>
      </c>
      <c r="D108" s="1"/>
      <c r="E108" s="11">
        <v>260</v>
      </c>
      <c r="F108" s="5">
        <v>12</v>
      </c>
      <c r="G108" s="5">
        <v>84</v>
      </c>
      <c r="H108" s="3">
        <v>0.24</v>
      </c>
      <c r="I108" s="7" t="s">
        <v>25</v>
      </c>
      <c r="J108" s="9"/>
    </row>
    <row r="109" spans="1:10" x14ac:dyDescent="0.2">
      <c r="A109" s="37">
        <f>A36</f>
        <v>40869</v>
      </c>
      <c r="B109" s="1"/>
      <c r="C109" s="7">
        <v>7.3</v>
      </c>
      <c r="D109" s="1"/>
      <c r="E109" s="11">
        <v>310</v>
      </c>
      <c r="F109" s="5">
        <v>22</v>
      </c>
      <c r="G109" s="5">
        <v>150</v>
      </c>
      <c r="H109" s="3">
        <v>0.32</v>
      </c>
      <c r="I109" s="7" t="s">
        <v>25</v>
      </c>
      <c r="J109" s="9"/>
    </row>
    <row r="110" spans="1:10" x14ac:dyDescent="0.2">
      <c r="A110" s="37">
        <f>A37</f>
        <v>40897</v>
      </c>
      <c r="B110" s="1"/>
      <c r="C110" s="7">
        <v>7.1</v>
      </c>
      <c r="D110" s="1"/>
      <c r="E110" s="11">
        <v>270</v>
      </c>
      <c r="F110" s="5">
        <v>21</v>
      </c>
      <c r="G110" s="5">
        <v>120</v>
      </c>
      <c r="H110" s="3">
        <v>0.28999999999999998</v>
      </c>
      <c r="I110" s="7" t="s">
        <v>25</v>
      </c>
      <c r="J110" s="9"/>
    </row>
    <row r="111" spans="1:10" x14ac:dyDescent="0.2">
      <c r="A111" s="37"/>
      <c r="B111" s="1"/>
      <c r="C111" s="1"/>
      <c r="D111" s="1"/>
      <c r="E111" s="1"/>
      <c r="F111" s="1"/>
      <c r="G111" s="1"/>
      <c r="H111" s="1"/>
      <c r="I111" s="1"/>
      <c r="J111" s="9"/>
    </row>
    <row r="112" spans="1:10" x14ac:dyDescent="0.2">
      <c r="A112" s="37">
        <f>A39</f>
        <v>41044</v>
      </c>
      <c r="B112" s="1"/>
      <c r="C112" s="7">
        <v>7.4</v>
      </c>
      <c r="D112" s="1"/>
      <c r="E112" s="11">
        <v>190</v>
      </c>
      <c r="F112" s="5" t="s">
        <v>31</v>
      </c>
      <c r="G112" s="5">
        <v>110</v>
      </c>
      <c r="H112" s="3">
        <v>0.22</v>
      </c>
      <c r="I112" s="7" t="s">
        <v>25</v>
      </c>
      <c r="J112" s="9"/>
    </row>
    <row r="113" spans="1:10" x14ac:dyDescent="0.2">
      <c r="A113" s="37">
        <f>A40</f>
        <v>41065</v>
      </c>
      <c r="B113" s="1"/>
      <c r="C113" s="7">
        <v>7.8</v>
      </c>
      <c r="D113" s="1"/>
      <c r="E113" s="11">
        <v>130</v>
      </c>
      <c r="F113" s="5" t="s">
        <v>31</v>
      </c>
      <c r="G113" s="5">
        <v>76</v>
      </c>
      <c r="H113" s="3">
        <v>0.13</v>
      </c>
      <c r="I113" s="7" t="s">
        <v>25</v>
      </c>
      <c r="J113" s="9"/>
    </row>
    <row r="114" spans="1:10" x14ac:dyDescent="0.2">
      <c r="A114" s="37">
        <f>A41</f>
        <v>41100</v>
      </c>
      <c r="B114" s="1"/>
      <c r="C114" s="7">
        <v>7.3</v>
      </c>
      <c r="D114" s="1"/>
      <c r="E114" s="4">
        <v>420</v>
      </c>
      <c r="F114" s="5">
        <v>10</v>
      </c>
      <c r="G114" s="5">
        <v>93</v>
      </c>
      <c r="H114" s="3">
        <v>0.53</v>
      </c>
      <c r="I114" s="7" t="s">
        <v>25</v>
      </c>
      <c r="J114" s="9"/>
    </row>
    <row r="115" spans="1:10" x14ac:dyDescent="0.2">
      <c r="A115" s="37">
        <f>A42</f>
        <v>41135</v>
      </c>
      <c r="B115" s="1"/>
      <c r="C115" s="7">
        <v>7.9</v>
      </c>
      <c r="D115" s="1"/>
      <c r="E115" s="11">
        <v>270</v>
      </c>
      <c r="F115" s="9">
        <v>5.7</v>
      </c>
      <c r="G115" s="5">
        <v>120</v>
      </c>
      <c r="H115" s="3">
        <v>0.32</v>
      </c>
      <c r="I115" s="7" t="s">
        <v>25</v>
      </c>
      <c r="J115" s="9"/>
    </row>
    <row r="116" spans="1:10" x14ac:dyDescent="0.2">
      <c r="A116" s="37">
        <f>A43</f>
        <v>41163</v>
      </c>
      <c r="B116" s="1"/>
      <c r="C116" s="7">
        <v>7.6</v>
      </c>
      <c r="D116" s="1"/>
      <c r="E116" s="11">
        <v>200</v>
      </c>
      <c r="F116" s="9">
        <v>6.8</v>
      </c>
      <c r="G116" s="5">
        <v>110</v>
      </c>
      <c r="H116" s="3">
        <v>0.19</v>
      </c>
      <c r="I116" s="7" t="s">
        <v>25</v>
      </c>
      <c r="J116" s="9"/>
    </row>
    <row r="117" spans="1:10" x14ac:dyDescent="0.2">
      <c r="A117" s="37">
        <f>A44</f>
        <v>41198</v>
      </c>
      <c r="B117" s="1"/>
      <c r="C117" s="7">
        <v>6.9</v>
      </c>
      <c r="D117" s="1"/>
      <c r="E117" s="11">
        <v>310</v>
      </c>
      <c r="F117" s="9">
        <v>6.7</v>
      </c>
      <c r="G117" s="5">
        <v>60</v>
      </c>
      <c r="H117" s="3">
        <v>0.48</v>
      </c>
      <c r="I117" s="7">
        <v>2.2000000000000002</v>
      </c>
      <c r="J117" s="9"/>
    </row>
    <row r="118" spans="1:10" x14ac:dyDescent="0.2">
      <c r="A118" s="37">
        <f>A45</f>
        <v>41233</v>
      </c>
      <c r="B118" s="1"/>
      <c r="C118" s="7">
        <v>7.2</v>
      </c>
      <c r="D118" s="1"/>
      <c r="E118" s="11">
        <v>230</v>
      </c>
      <c r="F118" s="5">
        <v>14</v>
      </c>
      <c r="G118" s="5">
        <v>120</v>
      </c>
      <c r="H118" s="3">
        <v>0.2</v>
      </c>
      <c r="I118" s="7" t="s">
        <v>25</v>
      </c>
      <c r="J118" s="9"/>
    </row>
    <row r="119" spans="1:10" x14ac:dyDescent="0.2">
      <c r="A119" s="37">
        <f>A47</f>
        <v>41394</v>
      </c>
      <c r="B119" s="22" t="s">
        <v>37</v>
      </c>
      <c r="C119" s="22"/>
      <c r="D119" s="22"/>
      <c r="E119" s="22"/>
      <c r="F119" s="22"/>
      <c r="G119" s="22"/>
      <c r="H119" s="22"/>
      <c r="I119" s="22"/>
      <c r="J119" s="22"/>
    </row>
    <row r="121" spans="1:10" ht="25.5" x14ac:dyDescent="0.2">
      <c r="A121" s="39" t="s">
        <v>26</v>
      </c>
      <c r="B121" s="33" t="s">
        <v>1</v>
      </c>
      <c r="C121" s="33" t="s">
        <v>2</v>
      </c>
      <c r="D121" s="33" t="s">
        <v>3</v>
      </c>
      <c r="E121" s="33" t="s">
        <v>4</v>
      </c>
      <c r="F121" s="33" t="s">
        <v>5</v>
      </c>
      <c r="G121" s="33" t="s">
        <v>6</v>
      </c>
      <c r="H121" s="33" t="s">
        <v>7</v>
      </c>
      <c r="I121" s="33" t="s">
        <v>8</v>
      </c>
      <c r="J121" s="34" t="s">
        <v>9</v>
      </c>
    </row>
    <row r="122" spans="1:10" x14ac:dyDescent="0.2">
      <c r="A122" s="22" t="s">
        <v>10</v>
      </c>
      <c r="B122" s="1" t="s">
        <v>11</v>
      </c>
      <c r="C122" s="1"/>
      <c r="D122" s="1" t="s">
        <v>12</v>
      </c>
      <c r="E122" s="1" t="s">
        <v>13</v>
      </c>
      <c r="F122" s="1" t="s">
        <v>13</v>
      </c>
      <c r="G122" s="1" t="s">
        <v>13</v>
      </c>
      <c r="H122" s="1" t="s">
        <v>14</v>
      </c>
      <c r="I122" s="1" t="s">
        <v>15</v>
      </c>
      <c r="J122" s="1" t="s">
        <v>16</v>
      </c>
    </row>
    <row r="123" spans="1:10" x14ac:dyDescent="0.2">
      <c r="A123" s="37"/>
      <c r="B123" s="9"/>
      <c r="C123" s="9"/>
      <c r="D123" s="9"/>
      <c r="E123" s="9"/>
      <c r="F123" s="9"/>
      <c r="G123" s="9"/>
      <c r="H123" s="9"/>
      <c r="I123" s="9"/>
      <c r="J123" s="14"/>
    </row>
    <row r="124" spans="1:10" x14ac:dyDescent="0.2">
      <c r="A124" s="37">
        <f>A4</f>
        <v>39519</v>
      </c>
      <c r="B124" s="2">
        <v>25</v>
      </c>
      <c r="C124" s="3">
        <v>7.31</v>
      </c>
      <c r="D124" s="6">
        <v>103</v>
      </c>
      <c r="E124" s="4">
        <v>859</v>
      </c>
      <c r="F124" s="5">
        <v>170</v>
      </c>
      <c r="G124" s="5">
        <v>549</v>
      </c>
      <c r="H124" s="6">
        <v>120</v>
      </c>
      <c r="I124" s="6">
        <v>37</v>
      </c>
      <c r="J124" s="14"/>
    </row>
    <row r="125" spans="1:10" x14ac:dyDescent="0.2">
      <c r="A125" s="37">
        <f>A5</f>
        <v>39561</v>
      </c>
      <c r="B125" s="2">
        <v>0</v>
      </c>
      <c r="C125" s="3">
        <v>7.12</v>
      </c>
      <c r="D125" s="7">
        <v>4.5999999999999996</v>
      </c>
      <c r="E125" s="4">
        <v>388</v>
      </c>
      <c r="F125" s="5">
        <v>150</v>
      </c>
      <c r="G125" s="5">
        <v>84</v>
      </c>
      <c r="H125" s="8">
        <v>2.2000000000000002</v>
      </c>
      <c r="I125" s="7">
        <v>2.1</v>
      </c>
      <c r="J125" s="14"/>
    </row>
    <row r="126" spans="1:10" x14ac:dyDescent="0.2">
      <c r="A126" s="37">
        <f>A6</f>
        <v>39602</v>
      </c>
      <c r="B126" s="2">
        <v>110</v>
      </c>
      <c r="C126" s="3">
        <v>7.24</v>
      </c>
      <c r="D126" s="7">
        <v>9.9</v>
      </c>
      <c r="E126" s="4">
        <v>1107</v>
      </c>
      <c r="F126" s="5">
        <v>620</v>
      </c>
      <c r="G126" s="5">
        <v>40</v>
      </c>
      <c r="H126" s="8">
        <v>7.9</v>
      </c>
      <c r="I126" s="7">
        <v>8.6999999999999993</v>
      </c>
      <c r="J126" s="14"/>
    </row>
    <row r="127" spans="1:10" x14ac:dyDescent="0.2">
      <c r="A127" s="37">
        <f>A7</f>
        <v>39637</v>
      </c>
      <c r="B127" s="2">
        <v>650</v>
      </c>
      <c r="C127" s="3">
        <v>7.24</v>
      </c>
      <c r="D127" s="7">
        <v>15.7</v>
      </c>
      <c r="E127" s="11">
        <v>980</v>
      </c>
      <c r="F127" s="5">
        <v>150</v>
      </c>
      <c r="G127" s="5">
        <v>450</v>
      </c>
      <c r="H127" s="6">
        <v>16</v>
      </c>
      <c r="I127" s="6">
        <v>13</v>
      </c>
      <c r="J127" s="14"/>
    </row>
    <row r="128" spans="1:10" x14ac:dyDescent="0.2">
      <c r="A128" s="37">
        <f>A8</f>
        <v>39672</v>
      </c>
      <c r="B128" s="2">
        <v>130</v>
      </c>
      <c r="C128" s="3">
        <v>7.15</v>
      </c>
      <c r="D128" s="2">
        <v>22</v>
      </c>
      <c r="E128" s="4">
        <v>1432</v>
      </c>
      <c r="F128" s="5">
        <v>600</v>
      </c>
      <c r="G128" s="5">
        <v>453</v>
      </c>
      <c r="H128" s="6">
        <v>30</v>
      </c>
      <c r="I128" s="6">
        <v>30</v>
      </c>
      <c r="J128" s="14"/>
    </row>
    <row r="129" spans="1:10" x14ac:dyDescent="0.2">
      <c r="A129" s="37">
        <f>A9</f>
        <v>39700</v>
      </c>
      <c r="B129" s="2">
        <v>22</v>
      </c>
      <c r="C129" s="3">
        <v>7.26</v>
      </c>
      <c r="D129" s="7">
        <v>10.7</v>
      </c>
      <c r="E129" s="4">
        <v>1601</v>
      </c>
      <c r="F129" s="5">
        <v>240</v>
      </c>
      <c r="G129" s="5">
        <v>1026</v>
      </c>
      <c r="H129" s="8">
        <v>7.6</v>
      </c>
      <c r="I129" s="6">
        <v>12</v>
      </c>
      <c r="J129" s="14"/>
    </row>
    <row r="130" spans="1:10" x14ac:dyDescent="0.2">
      <c r="A130" s="37">
        <f>A10</f>
        <v>39735</v>
      </c>
      <c r="B130" s="2">
        <v>6</v>
      </c>
      <c r="C130" s="3">
        <v>7.06</v>
      </c>
      <c r="D130" s="7">
        <v>5.0999999999999996</v>
      </c>
      <c r="E130" s="11">
        <v>624</v>
      </c>
      <c r="F130" s="5">
        <v>400</v>
      </c>
      <c r="G130" s="5">
        <v>34</v>
      </c>
      <c r="H130" s="7">
        <v>2.5</v>
      </c>
      <c r="I130" s="7">
        <v>2.7</v>
      </c>
      <c r="J130" s="14"/>
    </row>
    <row r="131" spans="1:10" x14ac:dyDescent="0.2">
      <c r="A131" s="37">
        <f>A11</f>
        <v>39770</v>
      </c>
      <c r="B131" s="2">
        <v>2</v>
      </c>
      <c r="C131" s="7">
        <v>7</v>
      </c>
      <c r="D131" s="2">
        <v>4</v>
      </c>
      <c r="E131" s="4">
        <v>2650</v>
      </c>
      <c r="F131" s="5">
        <v>404</v>
      </c>
      <c r="G131" s="5">
        <v>1820</v>
      </c>
      <c r="H131" s="7">
        <v>2.9</v>
      </c>
      <c r="I131" s="7">
        <v>2.8</v>
      </c>
      <c r="J131" s="14"/>
    </row>
    <row r="132" spans="1:10" x14ac:dyDescent="0.2">
      <c r="A132" s="37">
        <f>A12</f>
        <v>39798</v>
      </c>
      <c r="B132" s="2">
        <v>0</v>
      </c>
      <c r="C132" s="7">
        <v>7</v>
      </c>
      <c r="D132" s="2">
        <v>5</v>
      </c>
      <c r="E132" s="11">
        <v>657</v>
      </c>
      <c r="F132" s="5">
        <v>413</v>
      </c>
      <c r="G132" s="5">
        <v>145</v>
      </c>
      <c r="H132" s="7">
        <v>3.2</v>
      </c>
      <c r="I132" s="7">
        <v>9.1999999999999993</v>
      </c>
      <c r="J132" s="14"/>
    </row>
    <row r="133" spans="1:10" x14ac:dyDescent="0.2">
      <c r="A133" s="37"/>
      <c r="B133" s="9"/>
      <c r="C133" s="9"/>
      <c r="D133" s="9"/>
      <c r="E133" s="9"/>
      <c r="F133" s="9"/>
      <c r="G133" s="9"/>
      <c r="H133" s="9"/>
      <c r="I133" s="9"/>
      <c r="J133" s="14"/>
    </row>
    <row r="134" spans="1:10" x14ac:dyDescent="0.2">
      <c r="A134" s="37">
        <f>A14</f>
        <v>39932</v>
      </c>
      <c r="B134" s="2">
        <v>0</v>
      </c>
      <c r="C134" s="7">
        <v>7.2</v>
      </c>
      <c r="D134" s="2" t="s">
        <v>17</v>
      </c>
      <c r="E134" s="4">
        <v>1440</v>
      </c>
      <c r="F134" s="5">
        <v>197</v>
      </c>
      <c r="G134" s="5">
        <v>847</v>
      </c>
      <c r="H134" s="7">
        <v>1.1000000000000001</v>
      </c>
      <c r="I134" s="7">
        <v>2.9</v>
      </c>
      <c r="J134" s="14"/>
    </row>
    <row r="135" spans="1:10" x14ac:dyDescent="0.2">
      <c r="A135" s="37">
        <f>A15</f>
        <v>39967</v>
      </c>
      <c r="B135" s="2">
        <v>10</v>
      </c>
      <c r="C135" s="7">
        <v>7.5</v>
      </c>
      <c r="D135" s="2">
        <v>5</v>
      </c>
      <c r="E135" s="4">
        <v>1230</v>
      </c>
      <c r="F135" s="5">
        <v>455</v>
      </c>
      <c r="G135" s="5">
        <v>43</v>
      </c>
      <c r="H135" s="7">
        <v>3.7</v>
      </c>
      <c r="I135" s="7">
        <v>3.2</v>
      </c>
      <c r="J135" s="14"/>
    </row>
    <row r="136" spans="1:10" x14ac:dyDescent="0.2">
      <c r="A136" s="37">
        <f>A16</f>
        <v>40001</v>
      </c>
      <c r="B136" s="12" t="s">
        <v>21</v>
      </c>
      <c r="C136" s="7">
        <v>7.6</v>
      </c>
      <c r="D136" s="2">
        <v>40</v>
      </c>
      <c r="E136" s="4">
        <v>1460</v>
      </c>
      <c r="F136" s="5">
        <v>239</v>
      </c>
      <c r="G136" s="5">
        <v>830</v>
      </c>
      <c r="H136" s="6">
        <v>45</v>
      </c>
      <c r="I136" s="6">
        <v>30</v>
      </c>
      <c r="J136" s="14"/>
    </row>
    <row r="137" spans="1:10" x14ac:dyDescent="0.2">
      <c r="A137" s="37">
        <f>A17</f>
        <v>40029</v>
      </c>
      <c r="B137" s="2">
        <v>47</v>
      </c>
      <c r="C137" s="7">
        <v>7.4</v>
      </c>
      <c r="D137" s="2">
        <v>12</v>
      </c>
      <c r="E137" s="4">
        <v>571</v>
      </c>
      <c r="F137" s="5">
        <v>86</v>
      </c>
      <c r="G137" s="5">
        <v>136</v>
      </c>
      <c r="H137" s="7">
        <v>3.7</v>
      </c>
      <c r="I137" s="7">
        <v>2.8</v>
      </c>
      <c r="J137" s="14"/>
    </row>
    <row r="138" spans="1:10" x14ac:dyDescent="0.2">
      <c r="A138" s="37">
        <f>A18</f>
        <v>40057</v>
      </c>
      <c r="B138" s="2">
        <v>29</v>
      </c>
      <c r="C138" s="7">
        <v>7.3</v>
      </c>
      <c r="D138" s="2">
        <v>11</v>
      </c>
      <c r="E138" s="4">
        <v>571</v>
      </c>
      <c r="F138" s="5">
        <v>278</v>
      </c>
      <c r="G138" s="5">
        <v>113</v>
      </c>
      <c r="H138" s="6">
        <v>15</v>
      </c>
      <c r="I138" s="6">
        <v>11</v>
      </c>
      <c r="J138" s="14"/>
    </row>
    <row r="139" spans="1:10" x14ac:dyDescent="0.2">
      <c r="A139" s="37">
        <f>A19</f>
        <v>40099</v>
      </c>
      <c r="B139" s="2">
        <v>1</v>
      </c>
      <c r="C139" s="7">
        <v>7.2</v>
      </c>
      <c r="D139" s="7">
        <v>7.9</v>
      </c>
      <c r="E139" s="4">
        <v>540</v>
      </c>
      <c r="F139" s="5">
        <v>330</v>
      </c>
      <c r="G139" s="5">
        <v>120</v>
      </c>
      <c r="H139" s="8">
        <v>8.5</v>
      </c>
      <c r="I139" s="7">
        <v>8</v>
      </c>
      <c r="J139" s="14"/>
    </row>
    <row r="140" spans="1:10" x14ac:dyDescent="0.2">
      <c r="A140" s="37">
        <f>A20</f>
        <v>40135</v>
      </c>
      <c r="B140" s="2">
        <v>26</v>
      </c>
      <c r="C140" s="7">
        <v>7.2</v>
      </c>
      <c r="D140" s="2">
        <v>15</v>
      </c>
      <c r="E140" s="4">
        <v>470</v>
      </c>
      <c r="F140" s="5">
        <v>140</v>
      </c>
      <c r="G140" s="5">
        <v>99</v>
      </c>
      <c r="H140" s="6">
        <v>16</v>
      </c>
      <c r="I140" s="6">
        <v>34</v>
      </c>
      <c r="J140" s="14"/>
    </row>
    <row r="141" spans="1:10" x14ac:dyDescent="0.2">
      <c r="A141" s="37">
        <f>A21</f>
        <v>40163</v>
      </c>
      <c r="B141" s="2">
        <v>0</v>
      </c>
      <c r="C141" s="7">
        <v>7.2</v>
      </c>
      <c r="D141" s="7">
        <v>4.2</v>
      </c>
      <c r="E141" s="4">
        <v>410</v>
      </c>
      <c r="F141" s="5">
        <v>280</v>
      </c>
      <c r="G141" s="5">
        <v>110</v>
      </c>
      <c r="H141" s="7">
        <v>2.2000000000000002</v>
      </c>
      <c r="I141" s="7" t="s">
        <v>19</v>
      </c>
      <c r="J141" s="14"/>
    </row>
    <row r="142" spans="1:10" x14ac:dyDescent="0.2">
      <c r="A142" s="37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">
      <c r="A143" s="37">
        <f>A23</f>
        <v>40302</v>
      </c>
      <c r="B143" s="1"/>
      <c r="C143" s="7">
        <v>7.5</v>
      </c>
      <c r="D143" s="1"/>
      <c r="E143" s="4">
        <v>380</v>
      </c>
      <c r="F143" s="5">
        <v>200</v>
      </c>
      <c r="G143" s="5">
        <v>77</v>
      </c>
      <c r="H143" s="7">
        <v>1.2</v>
      </c>
      <c r="I143" s="7" t="s">
        <v>19</v>
      </c>
      <c r="J143" s="9"/>
    </row>
    <row r="144" spans="1:10" x14ac:dyDescent="0.2">
      <c r="A144" s="37">
        <f>A24</f>
        <v>40365</v>
      </c>
      <c r="B144" s="1"/>
      <c r="C144" s="7">
        <v>7.4</v>
      </c>
      <c r="D144" s="1"/>
      <c r="E144" s="4">
        <v>1100</v>
      </c>
      <c r="F144" s="5">
        <v>870</v>
      </c>
      <c r="G144" s="5">
        <v>95</v>
      </c>
      <c r="H144" s="7">
        <v>5</v>
      </c>
      <c r="I144" s="2">
        <v>2</v>
      </c>
      <c r="J144" s="9"/>
    </row>
    <row r="145" spans="1:10" x14ac:dyDescent="0.2">
      <c r="A145" s="37">
        <f>A25</f>
        <v>40407</v>
      </c>
      <c r="B145" s="1"/>
      <c r="C145" s="7">
        <v>7.3</v>
      </c>
      <c r="D145" s="1"/>
      <c r="E145" s="4">
        <v>670</v>
      </c>
      <c r="F145" s="5">
        <v>330</v>
      </c>
      <c r="G145" s="5">
        <v>99</v>
      </c>
      <c r="H145" s="6">
        <v>17</v>
      </c>
      <c r="I145" s="6">
        <v>13</v>
      </c>
      <c r="J145" s="9"/>
    </row>
    <row r="146" spans="1:10" x14ac:dyDescent="0.2">
      <c r="A146" s="37">
        <f>A26</f>
        <v>40435</v>
      </c>
      <c r="B146" s="1"/>
      <c r="C146" s="7">
        <v>7.3</v>
      </c>
      <c r="D146" s="1"/>
      <c r="E146" s="4">
        <v>550</v>
      </c>
      <c r="F146" s="5">
        <v>380</v>
      </c>
      <c r="G146" s="5">
        <v>52</v>
      </c>
      <c r="H146" s="8">
        <v>9</v>
      </c>
      <c r="I146" s="7">
        <v>5.2</v>
      </c>
      <c r="J146" s="9"/>
    </row>
    <row r="147" spans="1:10" x14ac:dyDescent="0.2">
      <c r="A147" s="37">
        <f>A27</f>
        <v>40470</v>
      </c>
      <c r="B147" s="1"/>
      <c r="C147" s="7">
        <v>7.2</v>
      </c>
      <c r="D147" s="1"/>
      <c r="E147" s="4">
        <v>860</v>
      </c>
      <c r="F147" s="5">
        <v>400</v>
      </c>
      <c r="G147" s="5">
        <v>60</v>
      </c>
      <c r="H147" s="7">
        <v>2.2000000000000002</v>
      </c>
      <c r="I147" s="7">
        <v>2</v>
      </c>
      <c r="J147" s="9"/>
    </row>
    <row r="148" spans="1:10" x14ac:dyDescent="0.2">
      <c r="A148" s="37">
        <f>A28</f>
        <v>40505</v>
      </c>
      <c r="B148" s="1"/>
      <c r="C148" s="7">
        <v>7.4</v>
      </c>
      <c r="D148" s="1"/>
      <c r="E148" s="4">
        <v>810</v>
      </c>
      <c r="F148" s="5">
        <v>490</v>
      </c>
      <c r="G148" s="5">
        <v>78</v>
      </c>
      <c r="H148" s="7">
        <v>2.1</v>
      </c>
      <c r="I148" s="7">
        <v>2.4</v>
      </c>
      <c r="J148" s="9"/>
    </row>
    <row r="149" spans="1:10" x14ac:dyDescent="0.2">
      <c r="A149" s="37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">
      <c r="A150" s="37">
        <f>A30</f>
        <v>40666</v>
      </c>
      <c r="B150" s="1"/>
      <c r="C150" s="7">
        <v>7.3</v>
      </c>
      <c r="D150" s="1"/>
      <c r="E150" s="4">
        <v>760</v>
      </c>
      <c r="F150" s="5">
        <v>500</v>
      </c>
      <c r="G150" s="5">
        <v>160</v>
      </c>
      <c r="H150" s="7">
        <v>3.8</v>
      </c>
      <c r="I150" s="7">
        <v>2.6</v>
      </c>
      <c r="J150" s="9"/>
    </row>
    <row r="151" spans="1:10" x14ac:dyDescent="0.2">
      <c r="A151" s="37">
        <f>A31</f>
        <v>40708</v>
      </c>
      <c r="B151" s="1"/>
      <c r="C151" s="7">
        <v>7.4</v>
      </c>
      <c r="D151" s="1"/>
      <c r="E151" s="4">
        <v>520</v>
      </c>
      <c r="F151" s="5">
        <v>350</v>
      </c>
      <c r="G151" s="5">
        <v>71</v>
      </c>
      <c r="H151" s="7">
        <v>1.5</v>
      </c>
      <c r="I151" s="7" t="s">
        <v>25</v>
      </c>
      <c r="J151" s="9"/>
    </row>
    <row r="152" spans="1:10" x14ac:dyDescent="0.2">
      <c r="A152" s="37">
        <f>A32</f>
        <v>40729</v>
      </c>
      <c r="B152" s="1"/>
      <c r="C152" s="7">
        <v>7.2</v>
      </c>
      <c r="D152" s="1"/>
      <c r="E152" s="4">
        <v>750</v>
      </c>
      <c r="F152" s="5">
        <v>340</v>
      </c>
      <c r="G152" s="5">
        <v>53</v>
      </c>
      <c r="H152" s="17">
        <v>6.9</v>
      </c>
      <c r="I152" s="18">
        <v>11</v>
      </c>
      <c r="J152" s="9"/>
    </row>
    <row r="153" spans="1:10" x14ac:dyDescent="0.2">
      <c r="A153" s="37">
        <f>A33</f>
        <v>40778</v>
      </c>
      <c r="B153" s="1"/>
      <c r="C153" s="7">
        <v>7.2</v>
      </c>
      <c r="D153" s="1"/>
      <c r="E153" s="4">
        <v>570</v>
      </c>
      <c r="F153" s="5">
        <v>310</v>
      </c>
      <c r="G153" s="5">
        <v>270</v>
      </c>
      <c r="H153" s="7">
        <v>2</v>
      </c>
      <c r="I153" s="7">
        <v>1.7</v>
      </c>
      <c r="J153" s="9"/>
    </row>
    <row r="154" spans="1:10" x14ac:dyDescent="0.2">
      <c r="A154" s="37">
        <f>A34</f>
        <v>40799</v>
      </c>
      <c r="B154" s="1"/>
      <c r="C154" s="7">
        <v>7.1</v>
      </c>
      <c r="D154" s="1"/>
      <c r="E154" s="4">
        <v>400</v>
      </c>
      <c r="F154" s="5">
        <v>90</v>
      </c>
      <c r="G154" s="5">
        <v>40</v>
      </c>
      <c r="H154" s="18">
        <v>34</v>
      </c>
      <c r="I154" s="18">
        <v>30</v>
      </c>
      <c r="J154" s="9"/>
    </row>
    <row r="155" spans="1:10" x14ac:dyDescent="0.2">
      <c r="A155" s="37">
        <f>A35</f>
        <v>40835</v>
      </c>
      <c r="B155" s="1"/>
      <c r="C155" s="7">
        <v>7.2</v>
      </c>
      <c r="D155" s="1"/>
      <c r="E155" s="4">
        <v>680</v>
      </c>
      <c r="F155" s="5">
        <v>340</v>
      </c>
      <c r="G155" s="5">
        <v>95</v>
      </c>
      <c r="H155" s="18">
        <v>37</v>
      </c>
      <c r="I155" s="18">
        <v>33</v>
      </c>
      <c r="J155" s="9"/>
    </row>
    <row r="156" spans="1:10" x14ac:dyDescent="0.2">
      <c r="A156" s="37">
        <f>A36</f>
        <v>40869</v>
      </c>
      <c r="B156" s="1"/>
      <c r="C156" s="7">
        <v>7.2</v>
      </c>
      <c r="D156" s="1"/>
      <c r="E156" s="4">
        <v>700</v>
      </c>
      <c r="F156" s="5">
        <v>360</v>
      </c>
      <c r="G156" s="5">
        <v>120</v>
      </c>
      <c r="H156" s="17">
        <v>5.3</v>
      </c>
      <c r="I156" s="7">
        <v>2.7</v>
      </c>
      <c r="J156" s="9"/>
    </row>
    <row r="157" spans="1:10" x14ac:dyDescent="0.2">
      <c r="A157" s="37">
        <f>A37</f>
        <v>40897</v>
      </c>
      <c r="B157" s="1"/>
      <c r="C157" s="7">
        <v>7.3</v>
      </c>
      <c r="D157" s="1"/>
      <c r="E157" s="4">
        <v>540</v>
      </c>
      <c r="F157" s="5">
        <v>230</v>
      </c>
      <c r="G157" s="5">
        <v>200</v>
      </c>
      <c r="H157" s="23">
        <v>0.9</v>
      </c>
      <c r="I157" s="7" t="s">
        <v>25</v>
      </c>
      <c r="J157" s="9"/>
    </row>
    <row r="158" spans="1:10" x14ac:dyDescent="0.2">
      <c r="A158" s="37"/>
      <c r="B158" s="9"/>
      <c r="C158" s="9"/>
      <c r="D158" s="9"/>
      <c r="E158" s="9"/>
      <c r="F158" s="9"/>
      <c r="G158" s="9"/>
      <c r="H158" s="9"/>
      <c r="I158" s="9"/>
      <c r="J158" s="14"/>
    </row>
    <row r="159" spans="1:10" x14ac:dyDescent="0.2">
      <c r="A159" s="37">
        <f>A112</f>
        <v>41044</v>
      </c>
      <c r="B159" s="1"/>
      <c r="C159" s="7">
        <v>7.4</v>
      </c>
      <c r="D159" s="1"/>
      <c r="E159" s="4">
        <v>500</v>
      </c>
      <c r="F159" s="5">
        <v>240</v>
      </c>
      <c r="G159" s="5">
        <v>93</v>
      </c>
      <c r="H159" s="7">
        <v>5.3</v>
      </c>
      <c r="I159" s="7">
        <v>3.6</v>
      </c>
      <c r="J159" s="9"/>
    </row>
    <row r="160" spans="1:10" x14ac:dyDescent="0.2">
      <c r="A160" s="37">
        <f>A113</f>
        <v>41065</v>
      </c>
      <c r="B160" s="1"/>
      <c r="C160" s="7">
        <v>7.6</v>
      </c>
      <c r="D160" s="1"/>
      <c r="E160" s="4">
        <v>860</v>
      </c>
      <c r="F160" s="24">
        <v>730</v>
      </c>
      <c r="G160" s="5">
        <v>64</v>
      </c>
      <c r="H160" s="7">
        <v>6.7</v>
      </c>
      <c r="I160" s="7">
        <v>4</v>
      </c>
      <c r="J160" s="9"/>
    </row>
    <row r="161" spans="1:12" x14ac:dyDescent="0.2">
      <c r="A161" s="37">
        <f>A114</f>
        <v>41100</v>
      </c>
      <c r="B161" s="1"/>
      <c r="C161" s="7">
        <v>7.5</v>
      </c>
      <c r="D161" s="1"/>
      <c r="E161" s="4">
        <v>630</v>
      </c>
      <c r="F161" s="5">
        <v>120</v>
      </c>
      <c r="G161" s="5">
        <v>220</v>
      </c>
      <c r="H161" s="18">
        <v>35</v>
      </c>
      <c r="I161" s="18">
        <v>35</v>
      </c>
      <c r="J161" s="9"/>
    </row>
    <row r="162" spans="1:12" x14ac:dyDescent="0.2">
      <c r="A162" s="37">
        <f>A115</f>
        <v>41135</v>
      </c>
      <c r="B162" s="1"/>
      <c r="C162" s="7">
        <v>7.6</v>
      </c>
      <c r="D162" s="1"/>
      <c r="E162" s="4">
        <v>750</v>
      </c>
      <c r="F162" s="5">
        <v>380</v>
      </c>
      <c r="G162" s="5">
        <v>94</v>
      </c>
      <c r="H162" s="7">
        <v>3.2</v>
      </c>
      <c r="I162" s="7">
        <v>2.8</v>
      </c>
      <c r="J162" s="9"/>
    </row>
    <row r="163" spans="1:12" x14ac:dyDescent="0.2">
      <c r="A163" s="37">
        <f>A116</f>
        <v>41163</v>
      </c>
      <c r="B163" s="1"/>
      <c r="C163" s="7">
        <v>7.3</v>
      </c>
      <c r="D163" s="1"/>
      <c r="E163" s="4">
        <v>950</v>
      </c>
      <c r="F163" s="5">
        <v>610</v>
      </c>
      <c r="G163" s="5">
        <v>110</v>
      </c>
      <c r="H163" s="17">
        <v>8</v>
      </c>
      <c r="I163" s="7">
        <v>5.6</v>
      </c>
      <c r="J163" s="9"/>
    </row>
    <row r="164" spans="1:12" x14ac:dyDescent="0.2">
      <c r="A164" s="37">
        <f>A117</f>
        <v>41198</v>
      </c>
      <c r="B164" s="1"/>
      <c r="C164" s="7">
        <v>7.3</v>
      </c>
      <c r="D164" s="1"/>
      <c r="E164" s="4">
        <v>450</v>
      </c>
      <c r="F164" s="5">
        <v>76</v>
      </c>
      <c r="G164" s="5">
        <v>130</v>
      </c>
      <c r="H164" s="17">
        <v>8.1</v>
      </c>
      <c r="I164" s="17">
        <v>5.8</v>
      </c>
      <c r="J164" s="9"/>
    </row>
    <row r="165" spans="1:12" x14ac:dyDescent="0.2">
      <c r="A165" s="37">
        <f>A118</f>
        <v>41233</v>
      </c>
      <c r="B165" s="1"/>
      <c r="C165" s="7">
        <v>7.5</v>
      </c>
      <c r="D165" s="1"/>
      <c r="E165" s="4">
        <v>460</v>
      </c>
      <c r="F165" s="5">
        <v>200</v>
      </c>
      <c r="G165" s="5">
        <v>140</v>
      </c>
      <c r="H165" s="17">
        <v>5.8</v>
      </c>
      <c r="I165" s="7">
        <v>4.7</v>
      </c>
      <c r="J165" s="9"/>
    </row>
    <row r="166" spans="1:12" x14ac:dyDescent="0.2">
      <c r="A166" s="37"/>
      <c r="B166" s="1"/>
      <c r="C166" s="1"/>
      <c r="D166" s="1"/>
      <c r="E166" s="1"/>
      <c r="F166" s="1"/>
      <c r="G166" s="1"/>
      <c r="H166" s="1"/>
      <c r="I166" s="1"/>
      <c r="J166" s="1"/>
    </row>
    <row r="167" spans="1:12" x14ac:dyDescent="0.2">
      <c r="A167" s="37">
        <f>A47</f>
        <v>41394</v>
      </c>
      <c r="B167" s="1"/>
      <c r="C167" s="7">
        <v>7.5</v>
      </c>
      <c r="D167" s="1"/>
      <c r="E167" s="4">
        <v>370</v>
      </c>
      <c r="F167" s="5">
        <v>100</v>
      </c>
      <c r="G167" s="5">
        <v>140</v>
      </c>
      <c r="H167" s="3">
        <v>0.99</v>
      </c>
      <c r="I167" s="7" t="s">
        <v>25</v>
      </c>
      <c r="J167" s="1"/>
    </row>
    <row r="168" spans="1:12" x14ac:dyDescent="0.2">
      <c r="A168" s="37">
        <f>A48</f>
        <v>41429</v>
      </c>
      <c r="B168" s="1"/>
      <c r="C168" s="7">
        <v>7.5</v>
      </c>
      <c r="D168" s="1"/>
      <c r="E168" s="4">
        <v>500</v>
      </c>
      <c r="F168" s="5">
        <v>230</v>
      </c>
      <c r="G168" s="5">
        <v>45</v>
      </c>
      <c r="H168" s="18">
        <v>13</v>
      </c>
      <c r="I168" s="7">
        <v>8.8000000000000007</v>
      </c>
      <c r="J168" s="1"/>
    </row>
    <row r="169" spans="1:12" x14ac:dyDescent="0.2">
      <c r="A169" s="37">
        <f>A49</f>
        <v>41464</v>
      </c>
      <c r="B169" s="1"/>
      <c r="C169" s="7">
        <v>7.4</v>
      </c>
      <c r="D169" s="1"/>
      <c r="E169" s="4">
        <v>600</v>
      </c>
      <c r="F169" s="5">
        <v>320</v>
      </c>
      <c r="G169" s="5">
        <v>59</v>
      </c>
      <c r="H169" s="7">
        <v>3.9</v>
      </c>
      <c r="I169" s="7">
        <v>4.2</v>
      </c>
      <c r="J169" s="9"/>
    </row>
    <row r="170" spans="1:12" x14ac:dyDescent="0.2">
      <c r="A170" s="37">
        <f>A50</f>
        <v>41499</v>
      </c>
      <c r="B170" s="1"/>
      <c r="C170" s="7">
        <v>7.1</v>
      </c>
      <c r="D170" s="1"/>
      <c r="E170" s="4">
        <v>630</v>
      </c>
      <c r="F170" s="5">
        <v>300</v>
      </c>
      <c r="G170" s="5">
        <v>70</v>
      </c>
      <c r="H170" s="18">
        <v>81</v>
      </c>
      <c r="I170" s="18">
        <v>53</v>
      </c>
      <c r="J170" s="9"/>
    </row>
    <row r="171" spans="1:12" x14ac:dyDescent="0.2">
      <c r="A171" s="37">
        <f>A51</f>
        <v>41528</v>
      </c>
      <c r="B171" s="1"/>
      <c r="C171" s="7">
        <v>7.2</v>
      </c>
      <c r="D171" s="1"/>
      <c r="E171" s="4">
        <v>840</v>
      </c>
      <c r="F171" s="5">
        <v>340</v>
      </c>
      <c r="G171" s="5">
        <v>180</v>
      </c>
      <c r="H171" s="17">
        <v>6.2</v>
      </c>
      <c r="I171" s="7">
        <v>3.4</v>
      </c>
      <c r="J171" s="9"/>
    </row>
    <row r="172" spans="1:12" x14ac:dyDescent="0.2">
      <c r="A172" s="37">
        <f>A52</f>
        <v>41562</v>
      </c>
      <c r="B172" s="1"/>
      <c r="C172" s="7">
        <v>7.3</v>
      </c>
      <c r="D172" s="1"/>
      <c r="E172" s="4">
        <v>470</v>
      </c>
      <c r="F172" s="5">
        <v>250</v>
      </c>
      <c r="G172" s="5">
        <v>60</v>
      </c>
      <c r="H172" s="7">
        <v>1.3</v>
      </c>
      <c r="I172" s="7" t="s">
        <v>25</v>
      </c>
      <c r="J172" s="9"/>
    </row>
    <row r="173" spans="1:12" x14ac:dyDescent="0.2">
      <c r="A173" s="37">
        <f>A53</f>
        <v>41597</v>
      </c>
      <c r="B173" s="1"/>
      <c r="C173" s="7">
        <v>7</v>
      </c>
      <c r="D173" s="1"/>
      <c r="E173" s="4">
        <v>540</v>
      </c>
      <c r="F173" s="5">
        <v>260</v>
      </c>
      <c r="G173" s="5">
        <v>110</v>
      </c>
      <c r="H173" s="18">
        <v>54</v>
      </c>
      <c r="I173" s="18">
        <v>32</v>
      </c>
      <c r="J173" s="9"/>
    </row>
    <row r="174" spans="1:12" s="29" customFormat="1" x14ac:dyDescent="0.2">
      <c r="A174" s="38"/>
      <c r="B174" s="25"/>
      <c r="C174" s="26"/>
      <c r="D174" s="25"/>
      <c r="E174" s="27"/>
      <c r="F174" s="28"/>
      <c r="G174" s="28"/>
      <c r="H174" s="26"/>
      <c r="I174" s="26"/>
      <c r="J174" s="26"/>
      <c r="K174"/>
      <c r="L174"/>
    </row>
    <row r="175" spans="1:12" x14ac:dyDescent="0.2">
      <c r="A175" s="37">
        <f>A55</f>
        <v>41758</v>
      </c>
      <c r="B175" s="1"/>
      <c r="C175" s="7">
        <v>7.7</v>
      </c>
      <c r="D175" s="1"/>
      <c r="E175" s="4">
        <v>710</v>
      </c>
      <c r="F175" s="5">
        <v>450</v>
      </c>
      <c r="G175" s="5">
        <v>60</v>
      </c>
      <c r="H175" s="17">
        <v>6.7</v>
      </c>
      <c r="I175" s="7">
        <v>4.8</v>
      </c>
      <c r="J175" s="1"/>
    </row>
    <row r="176" spans="1:12" x14ac:dyDescent="0.2">
      <c r="A176" s="37">
        <f>A56</f>
        <v>41786</v>
      </c>
      <c r="B176" s="1"/>
      <c r="C176" s="7">
        <v>7.3</v>
      </c>
      <c r="D176" s="1"/>
      <c r="E176" s="4">
        <v>520</v>
      </c>
      <c r="F176" s="5">
        <v>280</v>
      </c>
      <c r="G176" s="5">
        <v>40</v>
      </c>
      <c r="H176" s="18">
        <v>10</v>
      </c>
      <c r="I176" s="7">
        <v>5.8</v>
      </c>
      <c r="J176" s="1"/>
    </row>
    <row r="177" spans="1:12" x14ac:dyDescent="0.2">
      <c r="A177" s="37">
        <f>A57</f>
        <v>41814</v>
      </c>
      <c r="B177" s="1"/>
      <c r="C177" s="7">
        <v>7.4</v>
      </c>
      <c r="D177" s="1"/>
      <c r="E177" s="4">
        <v>950</v>
      </c>
      <c r="F177" s="5">
        <v>360</v>
      </c>
      <c r="G177" s="5">
        <v>98</v>
      </c>
      <c r="H177" s="18">
        <v>10</v>
      </c>
      <c r="I177" s="7">
        <v>7.6</v>
      </c>
      <c r="J177" s="1"/>
      <c r="K177" t="s">
        <v>38</v>
      </c>
    </row>
    <row r="178" spans="1:12" x14ac:dyDescent="0.2">
      <c r="A178" s="37">
        <f>A58</f>
        <v>41849</v>
      </c>
      <c r="B178" s="1"/>
      <c r="C178" s="7">
        <v>7.3</v>
      </c>
      <c r="D178" s="1"/>
      <c r="E178" s="4">
        <v>600</v>
      </c>
      <c r="F178" s="5">
        <v>79</v>
      </c>
      <c r="G178" s="5">
        <v>110</v>
      </c>
      <c r="H178" s="18">
        <v>37</v>
      </c>
      <c r="I178" s="18">
        <v>33</v>
      </c>
      <c r="J178" s="1"/>
    </row>
    <row r="179" spans="1:12" x14ac:dyDescent="0.2">
      <c r="A179" s="37">
        <f>A59</f>
        <v>41891</v>
      </c>
      <c r="B179" s="1"/>
      <c r="C179" s="7">
        <v>7.5</v>
      </c>
      <c r="D179" s="1"/>
      <c r="E179" s="4">
        <v>650</v>
      </c>
      <c r="F179" s="5">
        <v>98</v>
      </c>
      <c r="G179" s="5">
        <v>170</v>
      </c>
      <c r="H179" s="18">
        <v>95</v>
      </c>
      <c r="I179" s="18">
        <v>90</v>
      </c>
      <c r="J179" s="1"/>
    </row>
    <row r="180" spans="1:12" x14ac:dyDescent="0.2">
      <c r="A180" s="37">
        <f>A60</f>
        <v>41926</v>
      </c>
      <c r="B180" s="1"/>
      <c r="C180" s="7">
        <v>7.5</v>
      </c>
      <c r="D180" s="1"/>
      <c r="E180" s="4">
        <v>520</v>
      </c>
      <c r="F180" s="5">
        <v>140</v>
      </c>
      <c r="G180" s="5">
        <v>47</v>
      </c>
      <c r="H180" s="7">
        <v>3.1</v>
      </c>
      <c r="I180" s="7">
        <v>3</v>
      </c>
      <c r="J180" s="1"/>
    </row>
    <row r="181" spans="1:12" x14ac:dyDescent="0.2">
      <c r="A181" s="37">
        <f>A61</f>
        <v>41961</v>
      </c>
      <c r="B181" s="1"/>
      <c r="C181" s="7">
        <v>7.5</v>
      </c>
      <c r="D181" s="1"/>
      <c r="E181" s="4">
        <v>410</v>
      </c>
      <c r="F181" s="5">
        <v>140</v>
      </c>
      <c r="G181" s="5">
        <v>69</v>
      </c>
      <c r="H181" s="7">
        <v>2.2999999999999998</v>
      </c>
      <c r="I181" s="7">
        <v>2.4</v>
      </c>
      <c r="J181" s="1"/>
    </row>
    <row r="182" spans="1:12" x14ac:dyDescent="0.2">
      <c r="A182" s="37">
        <f>A62</f>
        <v>41989</v>
      </c>
      <c r="B182" s="1"/>
      <c r="C182" s="7">
        <v>7.4</v>
      </c>
      <c r="D182" s="1"/>
      <c r="E182" s="4">
        <v>630</v>
      </c>
      <c r="F182" s="5">
        <v>320</v>
      </c>
      <c r="G182" s="5">
        <v>150</v>
      </c>
      <c r="H182" s="18">
        <v>18</v>
      </c>
      <c r="I182" s="18">
        <v>18</v>
      </c>
      <c r="J182" s="1"/>
    </row>
    <row r="183" spans="1:12" s="29" customFormat="1" x14ac:dyDescent="0.2">
      <c r="A183" s="38"/>
      <c r="B183" s="25"/>
      <c r="C183" s="26"/>
      <c r="D183" s="25"/>
      <c r="E183" s="27"/>
      <c r="F183" s="28"/>
      <c r="G183" s="28"/>
      <c r="H183" s="26"/>
      <c r="I183" s="26"/>
      <c r="J183" s="26"/>
      <c r="K183"/>
      <c r="L183"/>
    </row>
    <row r="184" spans="1:12" x14ac:dyDescent="0.2">
      <c r="A184" s="37">
        <f>A64</f>
        <v>42122</v>
      </c>
      <c r="B184" s="1"/>
      <c r="C184" s="1"/>
      <c r="D184" s="1"/>
      <c r="E184" s="4">
        <v>640</v>
      </c>
      <c r="F184" s="5">
        <v>370</v>
      </c>
      <c r="G184" s="5">
        <v>84</v>
      </c>
      <c r="H184" s="17">
        <v>4.5999999999999996</v>
      </c>
      <c r="I184" s="7">
        <v>2</v>
      </c>
      <c r="J184" s="1"/>
    </row>
    <row r="185" spans="1:12" x14ac:dyDescent="0.2">
      <c r="A185" s="37">
        <f>A65</f>
        <v>42157</v>
      </c>
      <c r="B185" s="1"/>
      <c r="C185" s="26"/>
      <c r="D185" s="25"/>
      <c r="E185" s="27"/>
      <c r="F185" s="28"/>
      <c r="G185" s="28"/>
      <c r="H185" s="26"/>
      <c r="I185" s="26"/>
      <c r="J185" s="1"/>
      <c r="K185" t="s">
        <v>41</v>
      </c>
    </row>
    <row r="186" spans="1:12" x14ac:dyDescent="0.2">
      <c r="A186" s="37">
        <f>A66</f>
        <v>42192</v>
      </c>
      <c r="B186" s="1"/>
      <c r="C186" s="7">
        <v>7.4</v>
      </c>
      <c r="D186" s="1"/>
      <c r="E186" s="4">
        <v>590</v>
      </c>
      <c r="F186" s="5">
        <v>230</v>
      </c>
      <c r="G186" s="5">
        <v>110</v>
      </c>
      <c r="H186" s="18">
        <v>90</v>
      </c>
      <c r="I186" s="18">
        <v>69</v>
      </c>
      <c r="J186" s="1"/>
    </row>
    <row r="187" spans="1:12" x14ac:dyDescent="0.2">
      <c r="A187" s="37">
        <f>A67</f>
        <v>42227</v>
      </c>
      <c r="B187" s="1"/>
      <c r="C187" s="1"/>
      <c r="D187" s="1"/>
      <c r="E187" s="1"/>
      <c r="F187" s="1"/>
      <c r="G187" s="1"/>
      <c r="H187" s="1"/>
      <c r="I187" s="1"/>
      <c r="J187" s="1"/>
    </row>
    <row r="188" spans="1:12" x14ac:dyDescent="0.2">
      <c r="A188" s="37">
        <f>A68</f>
        <v>42255</v>
      </c>
      <c r="B188" s="1"/>
      <c r="C188" s="7">
        <v>7.2</v>
      </c>
      <c r="D188" s="1"/>
      <c r="E188" s="4">
        <v>680</v>
      </c>
      <c r="F188" s="5">
        <v>210</v>
      </c>
      <c r="G188" s="5">
        <v>160</v>
      </c>
      <c r="H188" s="17">
        <v>2.4</v>
      </c>
      <c r="I188" s="17">
        <v>2.8</v>
      </c>
      <c r="J188" s="1"/>
    </row>
    <row r="189" spans="1:12" x14ac:dyDescent="0.2">
      <c r="A189" s="37">
        <f>A69</f>
        <v>42290</v>
      </c>
      <c r="B189" s="1"/>
      <c r="C189" s="1"/>
      <c r="D189" s="1"/>
      <c r="E189" s="1"/>
      <c r="F189" s="1"/>
      <c r="G189" s="1"/>
      <c r="H189" s="1"/>
      <c r="I189" s="1"/>
      <c r="J189" s="1"/>
    </row>
    <row r="190" spans="1:12" x14ac:dyDescent="0.2">
      <c r="A190" s="37">
        <f>A70</f>
        <v>42325</v>
      </c>
      <c r="B190" s="1"/>
      <c r="C190" s="7">
        <v>7.4</v>
      </c>
      <c r="D190" s="1"/>
      <c r="E190" s="4">
        <v>630</v>
      </c>
      <c r="F190" s="5">
        <v>310</v>
      </c>
      <c r="G190" s="5">
        <v>190</v>
      </c>
      <c r="H190" s="18">
        <v>16</v>
      </c>
      <c r="I190" s="18">
        <v>12</v>
      </c>
      <c r="J190" s="1"/>
    </row>
    <row r="191" spans="1:12" x14ac:dyDescent="0.2">
      <c r="A191" s="37">
        <f>A71</f>
        <v>42353</v>
      </c>
      <c r="B191" s="1"/>
      <c r="C191" s="1"/>
      <c r="D191" s="1"/>
      <c r="E191" s="1"/>
      <c r="F191" s="1"/>
      <c r="G191" s="1"/>
      <c r="H191" s="1"/>
      <c r="I191" s="1"/>
      <c r="J191" s="1"/>
    </row>
    <row r="192" spans="1:12" x14ac:dyDescent="0.2">
      <c r="A192" s="10"/>
    </row>
    <row r="193" spans="1:10" ht="25.5" x14ac:dyDescent="0.2">
      <c r="A193" s="32" t="s">
        <v>27</v>
      </c>
      <c r="B193" s="33" t="s">
        <v>1</v>
      </c>
      <c r="C193" s="33" t="s">
        <v>2</v>
      </c>
      <c r="D193" s="33" t="s">
        <v>3</v>
      </c>
      <c r="E193" s="33" t="s">
        <v>4</v>
      </c>
      <c r="F193" s="33" t="s">
        <v>5</v>
      </c>
      <c r="G193" s="33" t="s">
        <v>6</v>
      </c>
      <c r="H193" s="33" t="s">
        <v>7</v>
      </c>
      <c r="I193" s="33" t="s">
        <v>8</v>
      </c>
      <c r="J193" s="34" t="s">
        <v>9</v>
      </c>
    </row>
    <row r="194" spans="1:10" x14ac:dyDescent="0.2">
      <c r="A194" s="22" t="s">
        <v>10</v>
      </c>
      <c r="B194" s="1" t="s">
        <v>11</v>
      </c>
      <c r="C194" s="1"/>
      <c r="D194" s="1" t="s">
        <v>12</v>
      </c>
      <c r="E194" s="1" t="s">
        <v>13</v>
      </c>
      <c r="F194" s="1" t="s">
        <v>13</v>
      </c>
      <c r="G194" s="1" t="s">
        <v>13</v>
      </c>
      <c r="H194" s="1" t="s">
        <v>14</v>
      </c>
      <c r="I194" s="1" t="s">
        <v>15</v>
      </c>
      <c r="J194" s="1" t="s">
        <v>16</v>
      </c>
    </row>
    <row r="195" spans="1:10" x14ac:dyDescent="0.2">
      <c r="A195" s="37"/>
      <c r="B195" s="9"/>
      <c r="C195" s="9"/>
      <c r="D195" s="9"/>
      <c r="E195" s="9"/>
      <c r="F195" s="9"/>
      <c r="G195" s="9"/>
      <c r="H195" s="9"/>
      <c r="I195" s="9"/>
      <c r="J195" s="14"/>
    </row>
    <row r="196" spans="1:10" x14ac:dyDescent="0.2">
      <c r="A196" s="37">
        <f>A4</f>
        <v>39519</v>
      </c>
      <c r="B196" s="2">
        <v>55</v>
      </c>
      <c r="C196" s="3">
        <v>7.16</v>
      </c>
      <c r="D196" s="2">
        <v>47</v>
      </c>
      <c r="E196" s="4">
        <v>786</v>
      </c>
      <c r="F196" s="5">
        <v>110</v>
      </c>
      <c r="G196" s="5"/>
      <c r="H196" s="6">
        <v>41</v>
      </c>
      <c r="I196" s="6">
        <v>49</v>
      </c>
      <c r="J196" s="14"/>
    </row>
    <row r="197" spans="1:10" x14ac:dyDescent="0.2">
      <c r="A197" s="37">
        <f>A5</f>
        <v>39561</v>
      </c>
      <c r="B197" s="2">
        <v>0</v>
      </c>
      <c r="C197" s="3">
        <v>7.48</v>
      </c>
      <c r="D197" s="7">
        <v>5.2</v>
      </c>
      <c r="E197" s="4">
        <v>560</v>
      </c>
      <c r="F197" s="5">
        <v>160</v>
      </c>
      <c r="G197" s="5">
        <v>224</v>
      </c>
      <c r="H197" s="8">
        <v>3</v>
      </c>
      <c r="I197" s="7">
        <v>1.6</v>
      </c>
      <c r="J197" s="14"/>
    </row>
    <row r="198" spans="1:10" x14ac:dyDescent="0.2">
      <c r="A198" s="37">
        <f>A6</f>
        <v>39602</v>
      </c>
      <c r="B198" s="2">
        <v>27</v>
      </c>
      <c r="C198" s="3">
        <v>7.88</v>
      </c>
      <c r="D198" s="7">
        <v>10.199999999999999</v>
      </c>
      <c r="E198" s="4">
        <v>1025</v>
      </c>
      <c r="F198" s="5">
        <v>460</v>
      </c>
      <c r="G198" s="5">
        <v>249</v>
      </c>
      <c r="H198" s="8">
        <v>6.5</v>
      </c>
      <c r="I198" s="7">
        <v>6.5</v>
      </c>
      <c r="J198" s="14"/>
    </row>
    <row r="199" spans="1:10" x14ac:dyDescent="0.2">
      <c r="A199" s="37">
        <f>A7</f>
        <v>39637</v>
      </c>
      <c r="B199" s="2">
        <v>270</v>
      </c>
      <c r="C199" s="3">
        <v>7.58</v>
      </c>
      <c r="D199" s="7">
        <v>13.9</v>
      </c>
      <c r="E199" s="11">
        <v>1200</v>
      </c>
      <c r="F199" s="5">
        <v>220</v>
      </c>
      <c r="G199" s="5">
        <v>730</v>
      </c>
      <c r="H199" s="8">
        <v>7.5</v>
      </c>
      <c r="I199" s="7">
        <v>6.3</v>
      </c>
      <c r="J199" s="14"/>
    </row>
    <row r="200" spans="1:10" x14ac:dyDescent="0.2">
      <c r="A200" s="37">
        <f>A8</f>
        <v>39672</v>
      </c>
      <c r="B200" s="2">
        <v>53</v>
      </c>
      <c r="C200" s="3">
        <v>7.58</v>
      </c>
      <c r="D200" s="7">
        <v>12.4</v>
      </c>
      <c r="E200" s="4">
        <v>1402</v>
      </c>
      <c r="F200" s="5">
        <v>490</v>
      </c>
      <c r="G200" s="5">
        <v>493</v>
      </c>
      <c r="H200" s="6">
        <v>12</v>
      </c>
      <c r="I200" s="6">
        <v>11</v>
      </c>
      <c r="J200" s="14"/>
    </row>
    <row r="201" spans="1:10" x14ac:dyDescent="0.2">
      <c r="A201" s="37">
        <f>A9</f>
        <v>39700</v>
      </c>
      <c r="B201" s="2">
        <v>12</v>
      </c>
      <c r="C201" s="3">
        <v>7.3</v>
      </c>
      <c r="D201" s="7">
        <v>9.9</v>
      </c>
      <c r="E201" s="4">
        <v>1250</v>
      </c>
      <c r="F201" s="5">
        <v>160</v>
      </c>
      <c r="G201" s="5">
        <v>799</v>
      </c>
      <c r="H201" s="8">
        <v>5.5</v>
      </c>
      <c r="I201" s="7">
        <v>4.2</v>
      </c>
      <c r="J201" s="14"/>
    </row>
    <row r="202" spans="1:10" x14ac:dyDescent="0.2">
      <c r="A202" s="37">
        <f>A10</f>
        <v>39735</v>
      </c>
      <c r="B202" s="2">
        <v>7</v>
      </c>
      <c r="C202" s="3">
        <v>7.45</v>
      </c>
      <c r="D202" s="7">
        <v>6.1</v>
      </c>
      <c r="E202" s="11">
        <v>702</v>
      </c>
      <c r="F202" s="5">
        <v>330</v>
      </c>
      <c r="G202" s="5">
        <v>167</v>
      </c>
      <c r="H202" s="7">
        <v>2.2000000000000002</v>
      </c>
      <c r="I202" s="7">
        <v>1.8</v>
      </c>
      <c r="J202" s="14"/>
    </row>
    <row r="203" spans="1:10" x14ac:dyDescent="0.2">
      <c r="A203" s="37">
        <f>A11</f>
        <v>39770</v>
      </c>
      <c r="B203" s="2">
        <v>5</v>
      </c>
      <c r="C203" s="7">
        <v>7.2</v>
      </c>
      <c r="D203" s="2">
        <v>4</v>
      </c>
      <c r="E203" s="4">
        <v>1960</v>
      </c>
      <c r="F203" s="5">
        <v>284</v>
      </c>
      <c r="G203" s="5">
        <v>1230</v>
      </c>
      <c r="H203" s="7">
        <v>3.8</v>
      </c>
      <c r="I203" s="7">
        <v>2.4</v>
      </c>
      <c r="J203" s="14"/>
    </row>
    <row r="204" spans="1:10" x14ac:dyDescent="0.2">
      <c r="A204" s="37">
        <f>A12</f>
        <v>39798</v>
      </c>
      <c r="B204" s="2">
        <v>1</v>
      </c>
      <c r="C204" s="7">
        <v>7.4</v>
      </c>
      <c r="D204" s="2">
        <v>5</v>
      </c>
      <c r="E204" s="11">
        <v>717</v>
      </c>
      <c r="F204" s="5">
        <v>373</v>
      </c>
      <c r="G204" s="5">
        <v>200</v>
      </c>
      <c r="H204" s="7">
        <v>4.0999999999999996</v>
      </c>
      <c r="I204" s="7">
        <v>2.4</v>
      </c>
      <c r="J204" s="14"/>
    </row>
    <row r="205" spans="1:10" x14ac:dyDescent="0.2">
      <c r="A205" s="37"/>
      <c r="B205" s="9"/>
      <c r="C205" s="9"/>
      <c r="D205" s="9"/>
      <c r="E205" s="9"/>
      <c r="F205" s="9"/>
      <c r="G205" s="9"/>
      <c r="H205" s="9"/>
      <c r="I205" s="9"/>
      <c r="J205" s="14"/>
    </row>
    <row r="206" spans="1:10" x14ac:dyDescent="0.2">
      <c r="A206" s="37">
        <f>A14</f>
        <v>39932</v>
      </c>
      <c r="B206" s="2">
        <v>0</v>
      </c>
      <c r="C206" s="7">
        <v>7.4</v>
      </c>
      <c r="D206" s="2" t="s">
        <v>17</v>
      </c>
      <c r="E206" s="4">
        <v>1150</v>
      </c>
      <c r="F206" s="5">
        <v>153</v>
      </c>
      <c r="G206" s="5">
        <v>681</v>
      </c>
      <c r="H206" s="7">
        <v>1.7</v>
      </c>
      <c r="I206" s="7">
        <v>3.3</v>
      </c>
      <c r="J206" s="14"/>
    </row>
    <row r="207" spans="1:10" x14ac:dyDescent="0.2">
      <c r="A207" s="37">
        <f>A15</f>
        <v>39967</v>
      </c>
      <c r="B207" s="2">
        <v>3</v>
      </c>
      <c r="C207" s="7">
        <v>7.9</v>
      </c>
      <c r="D207" s="2">
        <v>5</v>
      </c>
      <c r="E207" s="4">
        <v>913</v>
      </c>
      <c r="F207" s="5">
        <v>339</v>
      </c>
      <c r="G207" s="5">
        <v>244</v>
      </c>
      <c r="H207" s="7">
        <v>2.7</v>
      </c>
      <c r="I207" s="7">
        <v>1.6</v>
      </c>
      <c r="J207" s="14"/>
    </row>
    <row r="208" spans="1:10" x14ac:dyDescent="0.2">
      <c r="A208" s="37">
        <f>A16</f>
        <v>40001</v>
      </c>
      <c r="B208" s="12" t="s">
        <v>21</v>
      </c>
      <c r="C208" s="7">
        <v>7.7</v>
      </c>
      <c r="D208" s="2">
        <v>21</v>
      </c>
      <c r="E208" s="4">
        <v>3290</v>
      </c>
      <c r="F208" s="5">
        <v>199</v>
      </c>
      <c r="G208" s="5">
        <v>3340</v>
      </c>
      <c r="H208" s="6">
        <v>17</v>
      </c>
      <c r="I208" s="6">
        <v>11</v>
      </c>
      <c r="J208" s="14"/>
    </row>
    <row r="209" spans="1:10" x14ac:dyDescent="0.2">
      <c r="A209" s="37">
        <f>A17</f>
        <v>40029</v>
      </c>
      <c r="B209" s="2">
        <v>45</v>
      </c>
      <c r="C209" s="7">
        <v>7.4</v>
      </c>
      <c r="D209" s="2">
        <v>12</v>
      </c>
      <c r="E209" s="4">
        <v>1150</v>
      </c>
      <c r="F209" s="5">
        <v>68</v>
      </c>
      <c r="G209" s="5">
        <v>720</v>
      </c>
      <c r="H209" s="7">
        <v>4.8</v>
      </c>
      <c r="I209" s="7">
        <v>2.8</v>
      </c>
      <c r="J209" s="14"/>
    </row>
    <row r="210" spans="1:10" x14ac:dyDescent="0.2">
      <c r="A210" s="37">
        <f>A18</f>
        <v>40057</v>
      </c>
      <c r="B210" s="2">
        <v>22</v>
      </c>
      <c r="C210" s="7">
        <v>7.3</v>
      </c>
      <c r="D210" s="2">
        <v>10</v>
      </c>
      <c r="E210" s="4">
        <v>892</v>
      </c>
      <c r="F210" s="5">
        <v>168</v>
      </c>
      <c r="G210" s="5">
        <v>494</v>
      </c>
      <c r="H210" s="6">
        <v>10</v>
      </c>
      <c r="I210" s="7">
        <v>5.2</v>
      </c>
      <c r="J210" s="14"/>
    </row>
    <row r="211" spans="1:10" x14ac:dyDescent="0.2">
      <c r="A211" s="37">
        <f>A19</f>
        <v>40099</v>
      </c>
      <c r="B211" s="2">
        <v>5</v>
      </c>
      <c r="C211" s="7">
        <v>7.5</v>
      </c>
      <c r="D211" s="7">
        <v>6.3</v>
      </c>
      <c r="E211" s="4">
        <v>2900</v>
      </c>
      <c r="F211" s="5">
        <v>240</v>
      </c>
      <c r="G211" s="5">
        <v>1400</v>
      </c>
      <c r="H211" s="7">
        <v>4.3</v>
      </c>
      <c r="I211" s="7">
        <v>2.6</v>
      </c>
      <c r="J211" s="14"/>
    </row>
    <row r="212" spans="1:10" x14ac:dyDescent="0.2">
      <c r="A212" s="37">
        <f>A20</f>
        <v>40135</v>
      </c>
      <c r="B212" s="2">
        <v>19</v>
      </c>
      <c r="C212" s="7">
        <v>7.5</v>
      </c>
      <c r="D212" s="2">
        <v>28</v>
      </c>
      <c r="E212" s="4">
        <v>980</v>
      </c>
      <c r="F212" s="5">
        <v>93</v>
      </c>
      <c r="G212" s="5">
        <v>630</v>
      </c>
      <c r="H212" s="6">
        <v>57</v>
      </c>
      <c r="I212" s="6">
        <v>38</v>
      </c>
      <c r="J212" s="14"/>
    </row>
    <row r="213" spans="1:10" x14ac:dyDescent="0.2">
      <c r="A213" s="37">
        <f>A21</f>
        <v>40163</v>
      </c>
      <c r="B213" s="2">
        <v>0</v>
      </c>
      <c r="C213" s="7">
        <v>7.6</v>
      </c>
      <c r="D213" s="7">
        <v>5.0999999999999996</v>
      </c>
      <c r="E213" s="4">
        <v>1300</v>
      </c>
      <c r="F213" s="5">
        <v>200</v>
      </c>
      <c r="G213" s="5">
        <v>980</v>
      </c>
      <c r="H213" s="7">
        <v>2.7</v>
      </c>
      <c r="I213" s="7" t="s">
        <v>19</v>
      </c>
      <c r="J213" s="14"/>
    </row>
    <row r="214" spans="1:10" x14ac:dyDescent="0.2">
      <c r="A214" s="37"/>
      <c r="B214" s="1"/>
      <c r="C214" s="1"/>
      <c r="D214" s="1"/>
      <c r="E214" s="1"/>
      <c r="F214" s="1"/>
      <c r="G214" s="1"/>
      <c r="H214" s="1"/>
      <c r="I214" s="1"/>
      <c r="J214" s="1"/>
    </row>
    <row r="215" spans="1:10" x14ac:dyDescent="0.2">
      <c r="A215" s="37">
        <f>A23</f>
        <v>40302</v>
      </c>
      <c r="B215" s="1"/>
      <c r="C215" s="7">
        <v>7.6</v>
      </c>
      <c r="D215" s="1"/>
      <c r="E215" s="4">
        <v>560</v>
      </c>
      <c r="F215" s="5">
        <v>190</v>
      </c>
      <c r="G215" s="5">
        <v>250</v>
      </c>
      <c r="H215" s="7">
        <v>1.6</v>
      </c>
      <c r="I215" s="7" t="s">
        <v>19</v>
      </c>
      <c r="J215" s="9"/>
    </row>
    <row r="216" spans="1:10" x14ac:dyDescent="0.2">
      <c r="A216" s="37">
        <f>A24</f>
        <v>40365</v>
      </c>
      <c r="B216" s="1"/>
      <c r="C216" s="7">
        <v>7.9</v>
      </c>
      <c r="D216" s="1"/>
      <c r="E216" s="4">
        <v>1600</v>
      </c>
      <c r="F216" s="5">
        <v>1200</v>
      </c>
      <c r="G216" s="5">
        <v>210</v>
      </c>
      <c r="H216" s="6">
        <v>26</v>
      </c>
      <c r="I216" s="2">
        <v>8</v>
      </c>
      <c r="J216" s="9"/>
    </row>
    <row r="217" spans="1:10" x14ac:dyDescent="0.2">
      <c r="A217" s="37">
        <f>A25</f>
        <v>40407</v>
      </c>
      <c r="B217" s="1"/>
      <c r="C217" s="7">
        <v>7.7</v>
      </c>
      <c r="D217" s="1"/>
      <c r="E217" s="4">
        <v>740</v>
      </c>
      <c r="F217" s="5">
        <v>280</v>
      </c>
      <c r="G217" s="5">
        <v>43</v>
      </c>
      <c r="H217" s="6">
        <v>15</v>
      </c>
      <c r="I217" s="6">
        <v>11</v>
      </c>
      <c r="J217" s="9"/>
    </row>
    <row r="218" spans="1:10" x14ac:dyDescent="0.2">
      <c r="A218" s="37">
        <f>A26</f>
        <v>40435</v>
      </c>
      <c r="B218" s="1"/>
      <c r="C218" s="7">
        <v>7.5</v>
      </c>
      <c r="D218" s="1"/>
      <c r="E218" s="4">
        <v>760</v>
      </c>
      <c r="F218" s="5">
        <v>430</v>
      </c>
      <c r="G218" s="5">
        <v>110</v>
      </c>
      <c r="H218" s="8">
        <v>5.4</v>
      </c>
      <c r="I218" s="2">
        <v>4</v>
      </c>
      <c r="J218" s="9"/>
    </row>
    <row r="219" spans="1:10" x14ac:dyDescent="0.2">
      <c r="A219" s="37">
        <f>A27</f>
        <v>40470</v>
      </c>
      <c r="B219" s="1"/>
      <c r="C219" s="7">
        <v>7.6</v>
      </c>
      <c r="D219" s="1"/>
      <c r="E219" s="4">
        <v>890</v>
      </c>
      <c r="F219" s="5">
        <v>460</v>
      </c>
      <c r="G219" s="5">
        <v>120</v>
      </c>
      <c r="H219" s="7">
        <v>2.2999999999999998</v>
      </c>
      <c r="I219" s="7">
        <v>2.4</v>
      </c>
      <c r="J219" s="9"/>
    </row>
    <row r="220" spans="1:10" x14ac:dyDescent="0.2">
      <c r="A220" s="37">
        <f>A28</f>
        <v>40505</v>
      </c>
      <c r="B220" s="1"/>
      <c r="C220" s="7">
        <v>8</v>
      </c>
      <c r="D220" s="1"/>
      <c r="E220" s="4">
        <v>1000</v>
      </c>
      <c r="F220" s="5">
        <v>1700</v>
      </c>
      <c r="G220" s="5">
        <v>110</v>
      </c>
      <c r="H220" s="8">
        <v>6.7</v>
      </c>
      <c r="I220" s="2">
        <v>4</v>
      </c>
      <c r="J220" s="9"/>
    </row>
    <row r="221" spans="1:10" x14ac:dyDescent="0.2">
      <c r="A221" s="37"/>
      <c r="B221" s="1"/>
      <c r="C221" s="1"/>
      <c r="D221" s="1"/>
      <c r="E221" s="1"/>
      <c r="F221" s="1"/>
      <c r="G221" s="1"/>
      <c r="H221" s="1"/>
      <c r="I221" s="1"/>
      <c r="J221" s="1"/>
    </row>
    <row r="222" spans="1:10" x14ac:dyDescent="0.2">
      <c r="A222" s="37">
        <f>A30</f>
        <v>40666</v>
      </c>
      <c r="B222" s="1"/>
      <c r="C222" s="7">
        <v>7.7</v>
      </c>
      <c r="D222" s="1"/>
      <c r="E222" s="4">
        <v>1100</v>
      </c>
      <c r="F222" s="5">
        <v>540</v>
      </c>
      <c r="G222" s="5">
        <v>300</v>
      </c>
      <c r="H222" s="7">
        <v>9.1</v>
      </c>
      <c r="I222" s="7">
        <v>3.9</v>
      </c>
      <c r="J222" s="9"/>
    </row>
    <row r="223" spans="1:10" x14ac:dyDescent="0.2">
      <c r="A223" s="37">
        <f>A31</f>
        <v>40708</v>
      </c>
      <c r="B223" s="1"/>
      <c r="C223" s="7">
        <v>7.5</v>
      </c>
      <c r="D223" s="1"/>
      <c r="E223" s="4">
        <v>650</v>
      </c>
      <c r="F223" s="5">
        <v>290</v>
      </c>
      <c r="G223" s="5">
        <v>240</v>
      </c>
      <c r="H223" s="7">
        <v>3.2</v>
      </c>
      <c r="I223" s="7">
        <v>2.8</v>
      </c>
      <c r="J223" s="9"/>
    </row>
    <row r="224" spans="1:10" x14ac:dyDescent="0.2">
      <c r="A224" s="37">
        <f>A32</f>
        <v>40729</v>
      </c>
      <c r="B224" s="1"/>
      <c r="C224" s="7">
        <v>7.3</v>
      </c>
      <c r="D224" s="1"/>
      <c r="E224" s="4">
        <v>840</v>
      </c>
      <c r="F224" s="5">
        <v>370</v>
      </c>
      <c r="G224" s="5">
        <v>200</v>
      </c>
      <c r="H224" s="7">
        <v>4.2</v>
      </c>
      <c r="I224" s="7">
        <v>2.8</v>
      </c>
      <c r="J224" s="9"/>
    </row>
    <row r="225" spans="1:10" x14ac:dyDescent="0.2">
      <c r="A225" s="37">
        <f>A33</f>
        <v>40778</v>
      </c>
      <c r="B225" s="1"/>
      <c r="C225" s="7">
        <v>7.4</v>
      </c>
      <c r="D225" s="1"/>
      <c r="E225" s="4">
        <v>720</v>
      </c>
      <c r="F225" s="5">
        <v>310</v>
      </c>
      <c r="G225" s="5">
        <v>160</v>
      </c>
      <c r="H225" s="18">
        <v>22</v>
      </c>
      <c r="I225" s="18">
        <v>20</v>
      </c>
      <c r="J225" s="9"/>
    </row>
    <row r="226" spans="1:10" x14ac:dyDescent="0.2">
      <c r="A226" s="37">
        <f>A34</f>
        <v>40799</v>
      </c>
      <c r="B226" s="1"/>
      <c r="C226" s="7">
        <v>7.2</v>
      </c>
      <c r="D226" s="1"/>
      <c r="E226" s="4">
        <v>490</v>
      </c>
      <c r="F226" s="5">
        <v>69</v>
      </c>
      <c r="G226" s="5">
        <v>140</v>
      </c>
      <c r="H226" s="18">
        <v>18</v>
      </c>
      <c r="I226" s="18">
        <v>18</v>
      </c>
      <c r="J226" s="9"/>
    </row>
    <row r="227" spans="1:10" x14ac:dyDescent="0.2">
      <c r="A227" s="37">
        <f>A35</f>
        <v>40835</v>
      </c>
      <c r="B227" s="1"/>
      <c r="C227" s="7">
        <v>7.5</v>
      </c>
      <c r="D227" s="1"/>
      <c r="E227" s="4">
        <v>1200</v>
      </c>
      <c r="F227" s="5">
        <v>370</v>
      </c>
      <c r="G227" s="5">
        <v>210</v>
      </c>
      <c r="H227" s="18">
        <v>21</v>
      </c>
      <c r="I227" s="18">
        <v>16</v>
      </c>
      <c r="J227" s="9"/>
    </row>
    <row r="228" spans="1:10" x14ac:dyDescent="0.2">
      <c r="A228" s="37">
        <f>A36</f>
        <v>40869</v>
      </c>
      <c r="B228" s="1"/>
      <c r="C228" s="7">
        <v>7.7</v>
      </c>
      <c r="D228" s="1"/>
      <c r="E228" s="4">
        <v>830</v>
      </c>
      <c r="F228" s="5">
        <v>460</v>
      </c>
      <c r="G228" s="5">
        <v>190</v>
      </c>
      <c r="H228" s="17">
        <v>6.3</v>
      </c>
      <c r="I228" s="7">
        <v>2.8</v>
      </c>
      <c r="J228" s="9"/>
    </row>
    <row r="229" spans="1:10" x14ac:dyDescent="0.2">
      <c r="A229" s="37">
        <f>A37</f>
        <v>40897</v>
      </c>
      <c r="B229" s="1"/>
      <c r="C229" s="7">
        <v>7.5</v>
      </c>
      <c r="D229" s="1"/>
      <c r="E229" s="4">
        <v>620</v>
      </c>
      <c r="F229" s="5">
        <v>240</v>
      </c>
      <c r="G229" s="5">
        <v>220</v>
      </c>
      <c r="H229" s="17">
        <v>1.9</v>
      </c>
      <c r="I229" s="7">
        <v>1.7</v>
      </c>
      <c r="J229" s="9"/>
    </row>
    <row r="230" spans="1:10" x14ac:dyDescent="0.2">
      <c r="A230" s="37"/>
      <c r="B230" s="9"/>
      <c r="C230" s="9"/>
      <c r="D230" s="9"/>
      <c r="E230" s="9"/>
      <c r="F230" s="9"/>
      <c r="G230" s="9"/>
      <c r="H230" s="9"/>
      <c r="I230" s="9"/>
      <c r="J230" s="14"/>
    </row>
    <row r="231" spans="1:10" x14ac:dyDescent="0.2">
      <c r="A231" s="37">
        <f t="shared" ref="A231:A237" si="0">A159</f>
        <v>41044</v>
      </c>
      <c r="B231" s="1"/>
      <c r="C231" s="7">
        <v>7.5</v>
      </c>
      <c r="D231" s="1"/>
      <c r="E231" s="4">
        <v>650</v>
      </c>
      <c r="F231" s="5">
        <v>250</v>
      </c>
      <c r="G231" s="5">
        <v>200</v>
      </c>
      <c r="H231" s="17">
        <v>5.9</v>
      </c>
      <c r="I231" s="18">
        <v>13</v>
      </c>
      <c r="J231" s="14"/>
    </row>
    <row r="232" spans="1:10" x14ac:dyDescent="0.2">
      <c r="A232" s="37">
        <f t="shared" si="0"/>
        <v>41065</v>
      </c>
      <c r="B232" s="1"/>
      <c r="C232" s="7">
        <v>8</v>
      </c>
      <c r="D232" s="1"/>
      <c r="E232" s="4">
        <v>980</v>
      </c>
      <c r="F232" s="5">
        <v>720</v>
      </c>
      <c r="G232" s="5">
        <v>260</v>
      </c>
      <c r="H232" s="18">
        <v>14</v>
      </c>
      <c r="I232" s="7">
        <v>4.4000000000000004</v>
      </c>
      <c r="J232" s="14"/>
    </row>
    <row r="233" spans="1:10" x14ac:dyDescent="0.2">
      <c r="A233" s="37">
        <f t="shared" si="0"/>
        <v>41100</v>
      </c>
      <c r="B233" s="1"/>
      <c r="C233" s="7">
        <v>7.4</v>
      </c>
      <c r="D233" s="1"/>
      <c r="E233" s="4">
        <v>770</v>
      </c>
      <c r="F233" s="5">
        <v>110</v>
      </c>
      <c r="G233" s="5">
        <v>410</v>
      </c>
      <c r="H233" s="18">
        <v>17</v>
      </c>
      <c r="I233" s="18">
        <v>16</v>
      </c>
      <c r="J233" s="14"/>
    </row>
    <row r="234" spans="1:10" x14ac:dyDescent="0.2">
      <c r="A234" s="37">
        <f t="shared" si="0"/>
        <v>41135</v>
      </c>
      <c r="B234" s="1"/>
      <c r="C234" s="7">
        <v>7.6</v>
      </c>
      <c r="D234" s="1"/>
      <c r="E234" s="4">
        <v>980</v>
      </c>
      <c r="F234" s="5">
        <v>450</v>
      </c>
      <c r="G234" s="5">
        <v>190</v>
      </c>
      <c r="H234" s="17">
        <v>6.5</v>
      </c>
      <c r="I234" s="7">
        <v>3.6</v>
      </c>
      <c r="J234" s="14"/>
    </row>
    <row r="235" spans="1:10" x14ac:dyDescent="0.2">
      <c r="A235" s="37">
        <f t="shared" si="0"/>
        <v>41163</v>
      </c>
      <c r="B235" s="1"/>
      <c r="C235" s="7">
        <v>7.7</v>
      </c>
      <c r="D235" s="1"/>
      <c r="E235" s="4">
        <v>1200</v>
      </c>
      <c r="F235" s="5">
        <v>780</v>
      </c>
      <c r="G235" s="5">
        <v>280</v>
      </c>
      <c r="H235" s="18">
        <v>14</v>
      </c>
      <c r="I235" s="7">
        <v>4.5999999999999996</v>
      </c>
      <c r="J235" s="14"/>
    </row>
    <row r="236" spans="1:10" x14ac:dyDescent="0.2">
      <c r="A236" s="37">
        <f t="shared" si="0"/>
        <v>41198</v>
      </c>
      <c r="B236" s="1"/>
      <c r="C236" s="7">
        <v>7.4</v>
      </c>
      <c r="D236" s="1"/>
      <c r="E236" s="4">
        <v>560</v>
      </c>
      <c r="F236" s="5">
        <v>60</v>
      </c>
      <c r="G236" s="5">
        <v>270</v>
      </c>
      <c r="H236" s="17">
        <v>7.3</v>
      </c>
      <c r="I236" s="7">
        <v>5.4</v>
      </c>
      <c r="J236" s="14"/>
    </row>
    <row r="237" spans="1:10" x14ac:dyDescent="0.2">
      <c r="A237" s="37">
        <f t="shared" si="0"/>
        <v>41233</v>
      </c>
      <c r="B237" s="1"/>
      <c r="C237" s="7">
        <v>7.7</v>
      </c>
      <c r="D237" s="1"/>
      <c r="E237" s="4">
        <v>560</v>
      </c>
      <c r="F237" s="5">
        <v>200</v>
      </c>
      <c r="G237" s="5">
        <v>230</v>
      </c>
      <c r="H237" s="7">
        <v>4.2</v>
      </c>
      <c r="I237" s="7">
        <v>2.6</v>
      </c>
      <c r="J237" s="14"/>
    </row>
    <row r="238" spans="1:10" x14ac:dyDescent="0.2">
      <c r="A238" s="37"/>
      <c r="B238" s="1"/>
      <c r="C238" s="1"/>
      <c r="D238" s="1"/>
      <c r="E238" s="1"/>
      <c r="F238" s="1"/>
      <c r="G238" s="1"/>
      <c r="H238" s="1"/>
      <c r="I238" s="1"/>
      <c r="J238" s="1"/>
    </row>
    <row r="239" spans="1:10" x14ac:dyDescent="0.2">
      <c r="A239" s="37">
        <f t="shared" ref="A239:A245" si="1">A167</f>
        <v>41394</v>
      </c>
      <c r="B239" s="1"/>
      <c r="C239" s="7">
        <v>7.7</v>
      </c>
      <c r="D239" s="1"/>
      <c r="E239" s="4">
        <v>460</v>
      </c>
      <c r="F239" s="5">
        <v>110</v>
      </c>
      <c r="G239" s="5">
        <v>200</v>
      </c>
      <c r="H239" s="7">
        <v>1.4</v>
      </c>
      <c r="I239" s="7" t="s">
        <v>25</v>
      </c>
      <c r="J239" s="1"/>
    </row>
    <row r="240" spans="1:10" x14ac:dyDescent="0.2">
      <c r="A240" s="37">
        <f t="shared" si="1"/>
        <v>41429</v>
      </c>
      <c r="B240" s="1"/>
      <c r="C240" s="7">
        <v>7.7</v>
      </c>
      <c r="D240" s="1"/>
      <c r="E240" s="4">
        <v>650</v>
      </c>
      <c r="F240" s="5">
        <v>250</v>
      </c>
      <c r="G240" s="5">
        <v>170</v>
      </c>
      <c r="H240" s="17">
        <v>9.1999999999999993</v>
      </c>
      <c r="I240" s="7">
        <v>5.6</v>
      </c>
      <c r="J240" s="1"/>
    </row>
    <row r="241" spans="1:12" x14ac:dyDescent="0.2">
      <c r="A241" s="37">
        <f t="shared" si="1"/>
        <v>41464</v>
      </c>
      <c r="B241" s="1"/>
      <c r="C241" s="7">
        <v>7.6</v>
      </c>
      <c r="D241" s="1"/>
      <c r="E241" s="4">
        <v>770</v>
      </c>
      <c r="F241" s="5">
        <v>330</v>
      </c>
      <c r="G241" s="5">
        <v>170</v>
      </c>
      <c r="H241" s="7">
        <v>4.5999999999999996</v>
      </c>
      <c r="I241" s="7">
        <v>4.2</v>
      </c>
      <c r="J241" s="9"/>
    </row>
    <row r="242" spans="1:12" x14ac:dyDescent="0.2">
      <c r="A242" s="37">
        <f t="shared" si="1"/>
        <v>41499</v>
      </c>
      <c r="B242" s="1"/>
      <c r="C242" s="7">
        <v>8</v>
      </c>
      <c r="D242" s="1"/>
      <c r="E242" s="4">
        <v>800</v>
      </c>
      <c r="F242" s="5">
        <v>330</v>
      </c>
      <c r="G242" s="5">
        <v>220</v>
      </c>
      <c r="H242" s="18">
        <v>25</v>
      </c>
      <c r="I242" s="18">
        <v>22</v>
      </c>
      <c r="J242" s="9"/>
    </row>
    <row r="243" spans="1:12" x14ac:dyDescent="0.2">
      <c r="A243" s="37">
        <f t="shared" si="1"/>
        <v>41528</v>
      </c>
      <c r="B243" s="1"/>
      <c r="C243" s="7">
        <v>8</v>
      </c>
      <c r="D243" s="1"/>
      <c r="E243" s="4">
        <v>1300</v>
      </c>
      <c r="F243" s="5">
        <v>550</v>
      </c>
      <c r="G243" s="5">
        <v>390</v>
      </c>
      <c r="H243" s="18">
        <v>13</v>
      </c>
      <c r="I243" s="7">
        <v>2.6</v>
      </c>
      <c r="J243" s="9"/>
    </row>
    <row r="244" spans="1:12" x14ac:dyDescent="0.2">
      <c r="A244" s="37">
        <f t="shared" si="1"/>
        <v>41562</v>
      </c>
      <c r="B244" s="1"/>
      <c r="C244" s="7">
        <v>7.6</v>
      </c>
      <c r="D244" s="1"/>
      <c r="E244" s="4">
        <v>590</v>
      </c>
      <c r="F244" s="5">
        <v>270</v>
      </c>
      <c r="G244" s="5">
        <v>140</v>
      </c>
      <c r="H244" s="7">
        <v>2.2999999999999998</v>
      </c>
      <c r="I244" s="7" t="s">
        <v>25</v>
      </c>
      <c r="J244" s="9"/>
    </row>
    <row r="245" spans="1:12" x14ac:dyDescent="0.2">
      <c r="A245" s="37">
        <f t="shared" si="1"/>
        <v>41597</v>
      </c>
      <c r="B245" s="1"/>
      <c r="C245" s="7">
        <v>7.3</v>
      </c>
      <c r="D245" s="1"/>
      <c r="E245" s="4">
        <v>700</v>
      </c>
      <c r="F245" s="5">
        <v>290</v>
      </c>
      <c r="G245" s="5">
        <v>170</v>
      </c>
      <c r="H245" s="18">
        <v>100</v>
      </c>
      <c r="I245" s="18">
        <v>32</v>
      </c>
      <c r="J245" s="9"/>
    </row>
    <row r="246" spans="1:12" s="29" customFormat="1" x14ac:dyDescent="0.2">
      <c r="A246" s="37"/>
      <c r="B246" s="25"/>
      <c r="C246" s="26"/>
      <c r="D246" s="25"/>
      <c r="E246" s="27"/>
      <c r="F246" s="28"/>
      <c r="G246" s="28"/>
      <c r="H246" s="26"/>
      <c r="I246" s="26"/>
      <c r="J246" s="26"/>
      <c r="K246"/>
      <c r="L246"/>
    </row>
    <row r="247" spans="1:12" x14ac:dyDescent="0.2">
      <c r="A247" s="37">
        <f t="shared" ref="A247:A254" si="2">A175</f>
        <v>41758</v>
      </c>
      <c r="B247" s="1"/>
      <c r="C247" s="7">
        <v>8.1</v>
      </c>
      <c r="D247" s="1"/>
      <c r="E247" s="4">
        <v>890</v>
      </c>
      <c r="F247" s="5">
        <v>490</v>
      </c>
      <c r="G247" s="5">
        <v>130</v>
      </c>
      <c r="H247" s="17">
        <v>10</v>
      </c>
      <c r="I247" s="7">
        <v>6</v>
      </c>
      <c r="J247" s="1"/>
    </row>
    <row r="248" spans="1:12" x14ac:dyDescent="0.2">
      <c r="A248" s="37">
        <f t="shared" si="2"/>
        <v>41786</v>
      </c>
      <c r="B248" s="1"/>
      <c r="C248" s="7">
        <v>7.7</v>
      </c>
      <c r="D248" s="1"/>
      <c r="E248" s="4">
        <v>850</v>
      </c>
      <c r="F248" s="5">
        <v>370</v>
      </c>
      <c r="G248" s="5">
        <v>150</v>
      </c>
      <c r="H248" s="17">
        <v>9.3000000000000007</v>
      </c>
      <c r="I248" s="7">
        <v>3.2</v>
      </c>
      <c r="J248" s="1"/>
    </row>
    <row r="249" spans="1:12" x14ac:dyDescent="0.2">
      <c r="A249" s="37">
        <f t="shared" si="2"/>
        <v>41814</v>
      </c>
      <c r="B249" s="1"/>
      <c r="C249" s="7">
        <v>7.9</v>
      </c>
      <c r="D249" s="1"/>
      <c r="E249" s="4">
        <v>1400</v>
      </c>
      <c r="F249" s="5">
        <v>770</v>
      </c>
      <c r="G249" s="5">
        <v>260</v>
      </c>
      <c r="H249" s="18">
        <v>24</v>
      </c>
      <c r="I249" s="7">
        <v>7.7</v>
      </c>
      <c r="J249" s="1"/>
      <c r="K249" t="s">
        <v>38</v>
      </c>
    </row>
    <row r="250" spans="1:12" x14ac:dyDescent="0.2">
      <c r="A250" s="37">
        <f t="shared" si="2"/>
        <v>41849</v>
      </c>
      <c r="B250" s="1"/>
      <c r="C250" s="7">
        <v>7.8</v>
      </c>
      <c r="D250" s="1"/>
      <c r="E250" s="4">
        <v>1100</v>
      </c>
      <c r="F250" s="5">
        <v>470</v>
      </c>
      <c r="G250" s="5">
        <v>230</v>
      </c>
      <c r="H250" s="18">
        <v>16</v>
      </c>
      <c r="I250" s="7">
        <v>9</v>
      </c>
      <c r="J250" s="1"/>
    </row>
    <row r="251" spans="1:12" x14ac:dyDescent="0.2">
      <c r="A251" s="37">
        <f t="shared" si="2"/>
        <v>41891</v>
      </c>
      <c r="B251" s="1"/>
      <c r="C251" s="7">
        <v>7.7</v>
      </c>
      <c r="D251" s="1"/>
      <c r="E251" s="4">
        <v>950</v>
      </c>
      <c r="F251" s="5">
        <v>210</v>
      </c>
      <c r="G251" s="5">
        <v>370</v>
      </c>
      <c r="H251" s="18">
        <v>74</v>
      </c>
      <c r="I251" s="18">
        <v>60</v>
      </c>
      <c r="J251" s="1"/>
    </row>
    <row r="252" spans="1:12" x14ac:dyDescent="0.2">
      <c r="A252" s="37">
        <f t="shared" si="2"/>
        <v>41926</v>
      </c>
      <c r="B252" s="1"/>
      <c r="C252" s="7">
        <v>7.6</v>
      </c>
      <c r="D252" s="1"/>
      <c r="E252" s="4">
        <v>670</v>
      </c>
      <c r="F252" s="5">
        <v>140</v>
      </c>
      <c r="G252" s="5">
        <v>260</v>
      </c>
      <c r="H252" s="7">
        <v>2.4</v>
      </c>
      <c r="I252" s="7">
        <v>3.2</v>
      </c>
      <c r="J252" s="1"/>
    </row>
    <row r="253" spans="1:12" x14ac:dyDescent="0.2">
      <c r="A253" s="37">
        <f t="shared" si="2"/>
        <v>41961</v>
      </c>
      <c r="B253" s="1"/>
      <c r="C253" s="7">
        <v>7.8</v>
      </c>
      <c r="D253" s="1"/>
      <c r="E253" s="4">
        <v>540</v>
      </c>
      <c r="F253" s="5">
        <v>140</v>
      </c>
      <c r="G253" s="5">
        <v>170</v>
      </c>
      <c r="H253" s="7">
        <v>2.1</v>
      </c>
      <c r="I253" s="7">
        <v>1.6</v>
      </c>
      <c r="J253" s="1"/>
    </row>
    <row r="254" spans="1:12" x14ac:dyDescent="0.2">
      <c r="A254" s="37">
        <f t="shared" si="2"/>
        <v>41989</v>
      </c>
      <c r="B254" s="1"/>
      <c r="C254" s="7">
        <v>7.8</v>
      </c>
      <c r="D254" s="1"/>
      <c r="E254" s="4">
        <v>750</v>
      </c>
      <c r="F254" s="5">
        <v>360</v>
      </c>
      <c r="G254" s="5">
        <v>190</v>
      </c>
      <c r="H254" s="18">
        <v>13</v>
      </c>
      <c r="I254" s="18">
        <v>11</v>
      </c>
      <c r="J254" s="1"/>
    </row>
    <row r="255" spans="1:12" s="29" customFormat="1" x14ac:dyDescent="0.2">
      <c r="A255" s="37"/>
      <c r="B255" s="25"/>
      <c r="C255" s="26"/>
      <c r="D255" s="25"/>
      <c r="E255" s="27"/>
      <c r="F255" s="28"/>
      <c r="G255" s="28"/>
      <c r="H255" s="26"/>
      <c r="I255" s="26"/>
      <c r="J255" s="26"/>
      <c r="K255"/>
      <c r="L255"/>
    </row>
    <row r="256" spans="1:12" x14ac:dyDescent="0.2">
      <c r="A256" s="37">
        <f t="shared" ref="A256:A263" si="3">A184</f>
        <v>42122</v>
      </c>
      <c r="B256" s="1"/>
      <c r="C256" s="1"/>
      <c r="D256" s="1"/>
      <c r="E256" s="4">
        <v>1000</v>
      </c>
      <c r="F256" s="5">
        <v>460</v>
      </c>
      <c r="G256" s="5">
        <v>410</v>
      </c>
      <c r="H256" s="17">
        <v>8.1999999999999993</v>
      </c>
      <c r="I256" s="7">
        <v>2.8</v>
      </c>
      <c r="J256" s="1"/>
    </row>
    <row r="257" spans="1:10" x14ac:dyDescent="0.2">
      <c r="A257" s="37">
        <f t="shared" si="3"/>
        <v>42157</v>
      </c>
      <c r="B257" s="1"/>
      <c r="C257" s="7">
        <v>7.6</v>
      </c>
      <c r="D257" s="1"/>
      <c r="E257" s="4">
        <v>860</v>
      </c>
      <c r="F257" s="5">
        <v>140</v>
      </c>
      <c r="G257" s="5">
        <v>570</v>
      </c>
      <c r="H257" s="17">
        <v>3.8</v>
      </c>
      <c r="I257" s="18">
        <v>19</v>
      </c>
      <c r="J257" s="1"/>
    </row>
    <row r="258" spans="1:10" x14ac:dyDescent="0.2">
      <c r="A258" s="37">
        <f t="shared" si="3"/>
        <v>42192</v>
      </c>
      <c r="B258" s="1"/>
      <c r="C258" s="7">
        <v>7.6</v>
      </c>
      <c r="D258" s="1"/>
      <c r="E258" s="40">
        <v>1200</v>
      </c>
      <c r="F258" s="5">
        <v>210</v>
      </c>
      <c r="G258" s="5">
        <v>850</v>
      </c>
      <c r="H258" s="18">
        <v>38</v>
      </c>
      <c r="I258" s="18">
        <v>28</v>
      </c>
      <c r="J258" s="1"/>
    </row>
    <row r="259" spans="1:10" x14ac:dyDescent="0.2">
      <c r="A259" s="37">
        <f t="shared" si="3"/>
        <v>42227</v>
      </c>
      <c r="B259" s="1"/>
      <c r="C259" s="1"/>
      <c r="D259" s="1"/>
      <c r="E259" s="1"/>
      <c r="F259" s="1"/>
      <c r="G259" s="1"/>
      <c r="H259" s="1"/>
      <c r="I259" s="1"/>
      <c r="J259" s="1"/>
    </row>
    <row r="260" spans="1:10" x14ac:dyDescent="0.2">
      <c r="A260" s="37">
        <f t="shared" si="3"/>
        <v>42255</v>
      </c>
      <c r="B260" s="1"/>
      <c r="C260" s="7">
        <v>7.4</v>
      </c>
      <c r="D260" s="1"/>
      <c r="E260" s="40">
        <v>930</v>
      </c>
      <c r="F260" s="5">
        <v>250</v>
      </c>
      <c r="G260" s="5">
        <v>490</v>
      </c>
      <c r="H260" s="17">
        <v>3</v>
      </c>
      <c r="I260" s="17">
        <v>3.2</v>
      </c>
      <c r="J260" s="1"/>
    </row>
    <row r="261" spans="1:10" x14ac:dyDescent="0.2">
      <c r="A261" s="37">
        <f t="shared" si="3"/>
        <v>42290</v>
      </c>
      <c r="B261" s="1"/>
      <c r="C261" s="1"/>
      <c r="D261" s="1"/>
      <c r="E261" s="1"/>
      <c r="F261" s="1"/>
      <c r="G261" s="1"/>
      <c r="H261" s="1"/>
      <c r="I261" s="1"/>
      <c r="J261" s="1"/>
    </row>
    <row r="262" spans="1:10" x14ac:dyDescent="0.2">
      <c r="A262" s="37">
        <f t="shared" si="3"/>
        <v>42325</v>
      </c>
      <c r="B262" s="1"/>
      <c r="C262" s="7">
        <v>7.7</v>
      </c>
      <c r="D262" s="1"/>
      <c r="E262" s="40">
        <v>930</v>
      </c>
      <c r="F262" s="5">
        <v>310</v>
      </c>
      <c r="G262" s="5">
        <v>540</v>
      </c>
      <c r="H262" s="17">
        <v>9.6999999999999993</v>
      </c>
      <c r="I262" s="7">
        <v>7.6</v>
      </c>
      <c r="J262" s="1"/>
    </row>
    <row r="263" spans="1:10" x14ac:dyDescent="0.2">
      <c r="A263" s="37">
        <f t="shared" si="3"/>
        <v>42353</v>
      </c>
      <c r="B263" s="1"/>
      <c r="C263" s="1"/>
      <c r="D263" s="1"/>
      <c r="E263" s="1"/>
      <c r="F263" s="1"/>
      <c r="G263" s="1"/>
      <c r="H263" s="1"/>
      <c r="I263" s="1"/>
      <c r="J263" s="1"/>
    </row>
    <row r="264" spans="1:10" x14ac:dyDescent="0.2">
      <c r="A264" s="19"/>
      <c r="H264">
        <f>AVERAGE(H196:H258)</f>
        <v>13.458928571428569</v>
      </c>
      <c r="J264" s="20"/>
    </row>
    <row r="265" spans="1:10" ht="25.5" x14ac:dyDescent="0.2">
      <c r="A265" s="32" t="s">
        <v>28</v>
      </c>
      <c r="B265" s="33" t="s">
        <v>1</v>
      </c>
      <c r="C265" s="33" t="s">
        <v>2</v>
      </c>
      <c r="D265" s="33" t="s">
        <v>3</v>
      </c>
      <c r="E265" s="33" t="s">
        <v>4</v>
      </c>
      <c r="F265" s="33" t="s">
        <v>5</v>
      </c>
      <c r="G265" s="33" t="s">
        <v>6</v>
      </c>
      <c r="H265" s="33" t="s">
        <v>7</v>
      </c>
      <c r="I265" s="33" t="s">
        <v>8</v>
      </c>
      <c r="J265" s="34" t="s">
        <v>9</v>
      </c>
    </row>
    <row r="266" spans="1:10" x14ac:dyDescent="0.2">
      <c r="A266" s="22" t="s">
        <v>10</v>
      </c>
      <c r="B266" s="1" t="s">
        <v>11</v>
      </c>
      <c r="C266" s="1"/>
      <c r="D266" s="1" t="s">
        <v>12</v>
      </c>
      <c r="E266" s="1" t="s">
        <v>13</v>
      </c>
      <c r="F266" s="1" t="s">
        <v>13</v>
      </c>
      <c r="G266" s="1" t="s">
        <v>13</v>
      </c>
      <c r="H266" s="1" t="s">
        <v>14</v>
      </c>
      <c r="I266" s="1" t="s">
        <v>15</v>
      </c>
      <c r="J266" s="1" t="s">
        <v>16</v>
      </c>
    </row>
    <row r="267" spans="1:10" x14ac:dyDescent="0.2">
      <c r="A267" s="37"/>
      <c r="B267" s="9"/>
      <c r="C267" s="9"/>
      <c r="D267" s="9"/>
      <c r="E267" s="9"/>
      <c r="F267" s="9"/>
      <c r="G267" s="9"/>
      <c r="H267" s="9"/>
      <c r="I267" s="9"/>
      <c r="J267" s="14"/>
    </row>
    <row r="268" spans="1:10" x14ac:dyDescent="0.2">
      <c r="A268" s="37">
        <f>A4</f>
        <v>39519</v>
      </c>
      <c r="B268" s="2">
        <v>5</v>
      </c>
      <c r="C268" s="3">
        <v>7.72</v>
      </c>
      <c r="D268" s="2">
        <v>22</v>
      </c>
      <c r="E268" s="4">
        <v>1946</v>
      </c>
      <c r="F268" s="5">
        <v>47</v>
      </c>
      <c r="G268" s="5"/>
      <c r="H268" s="8">
        <v>6.1</v>
      </c>
      <c r="I268" s="6">
        <v>15</v>
      </c>
      <c r="J268" s="14"/>
    </row>
    <row r="269" spans="1:10" x14ac:dyDescent="0.2">
      <c r="A269" s="37">
        <f>A5</f>
        <v>39561</v>
      </c>
      <c r="B269" s="2">
        <v>0</v>
      </c>
      <c r="C269" s="3">
        <v>7.98</v>
      </c>
      <c r="D269" s="7">
        <v>3.8</v>
      </c>
      <c r="E269" s="4">
        <v>1581</v>
      </c>
      <c r="F269" s="5">
        <v>11</v>
      </c>
      <c r="G269" s="5">
        <v>1371</v>
      </c>
      <c r="H269" s="3">
        <v>0.38</v>
      </c>
      <c r="I269" s="7">
        <v>0.5</v>
      </c>
      <c r="J269" s="14"/>
    </row>
    <row r="270" spans="1:10" x14ac:dyDescent="0.2">
      <c r="A270" s="37">
        <f>A6</f>
        <v>39602</v>
      </c>
      <c r="B270" s="2">
        <v>74</v>
      </c>
      <c r="C270" s="3">
        <v>7.99</v>
      </c>
      <c r="D270" s="7">
        <v>5.3</v>
      </c>
      <c r="E270" s="4">
        <v>899</v>
      </c>
      <c r="F270" s="5">
        <v>15</v>
      </c>
      <c r="G270" s="5">
        <v>720</v>
      </c>
      <c r="H270" s="21">
        <v>0.57999999999999996</v>
      </c>
      <c r="I270" s="7">
        <v>1.4</v>
      </c>
      <c r="J270" s="14"/>
    </row>
    <row r="271" spans="1:10" x14ac:dyDescent="0.2">
      <c r="A271" s="37">
        <f>A7</f>
        <v>39637</v>
      </c>
      <c r="B271" s="2">
        <v>230</v>
      </c>
      <c r="C271" s="3">
        <v>7.95</v>
      </c>
      <c r="D271" s="7">
        <v>6.3</v>
      </c>
      <c r="E271" s="11">
        <v>1100</v>
      </c>
      <c r="F271" s="5" t="s">
        <v>22</v>
      </c>
      <c r="G271" s="5">
        <v>920</v>
      </c>
      <c r="H271" s="3">
        <v>0.68</v>
      </c>
      <c r="I271" s="7">
        <v>2</v>
      </c>
      <c r="J271" s="14"/>
    </row>
    <row r="272" spans="1:10" x14ac:dyDescent="0.2">
      <c r="A272" s="37">
        <f>A8</f>
        <v>39672</v>
      </c>
      <c r="B272" s="2">
        <v>230</v>
      </c>
      <c r="C272" s="3">
        <v>7.96</v>
      </c>
      <c r="D272" s="7">
        <v>4.3</v>
      </c>
      <c r="E272" s="11">
        <v>1142</v>
      </c>
      <c r="F272" s="5">
        <v>10</v>
      </c>
      <c r="G272" s="5">
        <v>722</v>
      </c>
      <c r="H272" s="3">
        <v>0.43</v>
      </c>
      <c r="I272" s="7">
        <v>1</v>
      </c>
      <c r="J272" s="14"/>
    </row>
    <row r="273" spans="1:10" x14ac:dyDescent="0.2">
      <c r="A273" s="37">
        <f>A9</f>
        <v>39700</v>
      </c>
      <c r="B273" s="2">
        <v>155</v>
      </c>
      <c r="C273" s="3">
        <v>7.89</v>
      </c>
      <c r="D273" s="7">
        <v>9.1</v>
      </c>
      <c r="E273" s="4">
        <v>1340</v>
      </c>
      <c r="F273" s="5" t="s">
        <v>22</v>
      </c>
      <c r="G273" s="5">
        <v>1019</v>
      </c>
      <c r="H273" s="7">
        <v>1.7</v>
      </c>
      <c r="I273" s="7">
        <v>1.8</v>
      </c>
      <c r="J273" s="14"/>
    </row>
    <row r="274" spans="1:10" x14ac:dyDescent="0.2">
      <c r="A274" s="37">
        <f>A10</f>
        <v>39735</v>
      </c>
      <c r="B274" s="2">
        <v>3</v>
      </c>
      <c r="C274" s="3">
        <v>7.92</v>
      </c>
      <c r="D274" s="7">
        <v>4.2</v>
      </c>
      <c r="E274" s="4">
        <v>1310</v>
      </c>
      <c r="F274" s="5" t="s">
        <v>22</v>
      </c>
      <c r="G274" s="5">
        <v>1010</v>
      </c>
      <c r="H274" s="3">
        <v>0.5</v>
      </c>
      <c r="I274" s="7">
        <v>0.4</v>
      </c>
      <c r="J274" s="14"/>
    </row>
    <row r="275" spans="1:10" x14ac:dyDescent="0.2">
      <c r="A275" s="37">
        <f>A11</f>
        <v>39770</v>
      </c>
      <c r="B275" s="2">
        <v>14</v>
      </c>
      <c r="C275" s="7">
        <v>7.6</v>
      </c>
      <c r="D275" s="2">
        <v>6</v>
      </c>
      <c r="E275" s="4">
        <v>1880</v>
      </c>
      <c r="F275" s="5">
        <v>12</v>
      </c>
      <c r="G275" s="5">
        <v>1240</v>
      </c>
      <c r="H275" s="7">
        <v>1.7</v>
      </c>
      <c r="I275" s="7">
        <v>2</v>
      </c>
      <c r="J275" s="14"/>
    </row>
    <row r="276" spans="1:10" x14ac:dyDescent="0.2">
      <c r="A276" s="37">
        <f>A12</f>
        <v>39798</v>
      </c>
      <c r="B276" s="2">
        <v>4</v>
      </c>
      <c r="C276" s="7">
        <v>7.7</v>
      </c>
      <c r="D276" s="2">
        <v>3</v>
      </c>
      <c r="E276" s="4">
        <v>2260</v>
      </c>
      <c r="F276" s="5">
        <v>20</v>
      </c>
      <c r="G276" s="5">
        <v>927</v>
      </c>
      <c r="H276" s="7">
        <v>0.6</v>
      </c>
      <c r="I276" s="7">
        <v>0.8</v>
      </c>
      <c r="J276" s="14"/>
    </row>
    <row r="277" spans="1:10" x14ac:dyDescent="0.2">
      <c r="A277" s="37"/>
      <c r="B277" s="9"/>
      <c r="C277" s="9"/>
      <c r="D277" s="9"/>
      <c r="E277" s="9"/>
      <c r="F277" s="9"/>
      <c r="G277" s="9"/>
      <c r="H277" s="9"/>
      <c r="I277" s="9"/>
      <c r="J277" s="14"/>
    </row>
    <row r="278" spans="1:10" x14ac:dyDescent="0.2">
      <c r="A278" s="37">
        <f>A14</f>
        <v>39932</v>
      </c>
      <c r="B278" s="2">
        <v>14</v>
      </c>
      <c r="C278" s="7">
        <v>7.7</v>
      </c>
      <c r="D278" s="2" t="s">
        <v>17</v>
      </c>
      <c r="E278" s="4">
        <v>1250</v>
      </c>
      <c r="F278" s="5">
        <v>7</v>
      </c>
      <c r="G278" s="5">
        <v>1080</v>
      </c>
      <c r="H278" s="7">
        <v>1</v>
      </c>
      <c r="I278" s="7">
        <v>6.7</v>
      </c>
      <c r="J278" s="14"/>
    </row>
    <row r="279" spans="1:10" x14ac:dyDescent="0.2">
      <c r="A279" s="37">
        <f>A15</f>
        <v>39967</v>
      </c>
      <c r="B279" s="2">
        <v>3</v>
      </c>
      <c r="C279" s="7">
        <v>8.1</v>
      </c>
      <c r="D279" s="2" t="s">
        <v>17</v>
      </c>
      <c r="E279" s="4">
        <v>1090</v>
      </c>
      <c r="F279" s="5">
        <v>15</v>
      </c>
      <c r="G279" s="5">
        <v>754</v>
      </c>
      <c r="H279" s="3">
        <v>0.39</v>
      </c>
      <c r="I279" s="7">
        <v>1.4</v>
      </c>
      <c r="J279" s="14"/>
    </row>
    <row r="280" spans="1:10" x14ac:dyDescent="0.2">
      <c r="A280" s="37">
        <f>A16</f>
        <v>40001</v>
      </c>
      <c r="B280" s="12" t="s">
        <v>21</v>
      </c>
      <c r="C280" s="7">
        <v>7.9</v>
      </c>
      <c r="D280" s="2">
        <v>7</v>
      </c>
      <c r="E280" s="4">
        <v>970</v>
      </c>
      <c r="F280" s="5">
        <v>11</v>
      </c>
      <c r="G280" s="5">
        <v>710</v>
      </c>
      <c r="H280" s="7">
        <v>1.3</v>
      </c>
      <c r="I280" s="7">
        <v>2</v>
      </c>
      <c r="J280" s="14"/>
    </row>
    <row r="281" spans="1:10" x14ac:dyDescent="0.2">
      <c r="A281" s="37">
        <f>A17</f>
        <v>40029</v>
      </c>
      <c r="B281" s="2">
        <v>86</v>
      </c>
      <c r="C281" s="7">
        <v>7.9</v>
      </c>
      <c r="D281" s="2">
        <v>11</v>
      </c>
      <c r="E281" s="4">
        <v>1040</v>
      </c>
      <c r="F281" s="5">
        <v>17</v>
      </c>
      <c r="G281" s="5">
        <v>730</v>
      </c>
      <c r="H281" s="7">
        <v>3.2</v>
      </c>
      <c r="I281" s="7">
        <v>1.6</v>
      </c>
      <c r="J281" s="14"/>
    </row>
    <row r="282" spans="1:10" x14ac:dyDescent="0.2">
      <c r="A282" s="37">
        <f>A18</f>
        <v>40057</v>
      </c>
      <c r="B282" s="2">
        <v>17</v>
      </c>
      <c r="C282" s="7">
        <v>7.9</v>
      </c>
      <c r="D282" s="2">
        <v>5</v>
      </c>
      <c r="E282" s="4">
        <v>762</v>
      </c>
      <c r="F282" s="5">
        <v>8</v>
      </c>
      <c r="G282" s="5">
        <v>629</v>
      </c>
      <c r="H282" s="7">
        <v>1.2</v>
      </c>
      <c r="I282" s="7">
        <v>2.4</v>
      </c>
      <c r="J282" s="14"/>
    </row>
    <row r="283" spans="1:10" x14ac:dyDescent="0.2">
      <c r="A283" s="37">
        <f>A19</f>
        <v>40099</v>
      </c>
      <c r="B283" s="2">
        <v>2</v>
      </c>
      <c r="C283" s="7">
        <v>8.1999999999999993</v>
      </c>
      <c r="D283" s="2" t="s">
        <v>17</v>
      </c>
      <c r="E283" s="4">
        <v>650</v>
      </c>
      <c r="F283" s="5">
        <v>15</v>
      </c>
      <c r="G283" s="5">
        <v>510</v>
      </c>
      <c r="H283" s="3">
        <v>0.19</v>
      </c>
      <c r="I283" s="7" t="s">
        <v>19</v>
      </c>
      <c r="J283" s="14"/>
    </row>
    <row r="284" spans="1:10" x14ac:dyDescent="0.2">
      <c r="A284" s="37">
        <f>A20</f>
        <v>40135</v>
      </c>
      <c r="B284" s="2">
        <v>7</v>
      </c>
      <c r="C284" s="7">
        <v>7.9</v>
      </c>
      <c r="D284" s="2">
        <v>10</v>
      </c>
      <c r="E284" s="4">
        <v>1300</v>
      </c>
      <c r="F284" s="5">
        <v>18</v>
      </c>
      <c r="G284" s="5">
        <v>1100</v>
      </c>
      <c r="H284" s="7">
        <v>3.2</v>
      </c>
      <c r="I284" s="7">
        <v>2.4</v>
      </c>
      <c r="J284" s="14"/>
    </row>
    <row r="285" spans="1:10" x14ac:dyDescent="0.2">
      <c r="A285" s="37">
        <f>A21</f>
        <v>40163</v>
      </c>
      <c r="B285" s="2">
        <v>0</v>
      </c>
      <c r="C285" s="7">
        <v>7.9</v>
      </c>
      <c r="D285" s="2">
        <v>17</v>
      </c>
      <c r="E285" s="4">
        <v>1200</v>
      </c>
      <c r="F285" s="9">
        <v>8.6999999999999993</v>
      </c>
      <c r="G285" s="5">
        <v>1100</v>
      </c>
      <c r="H285" s="7">
        <v>1.8</v>
      </c>
      <c r="I285" s="7">
        <v>2.4</v>
      </c>
      <c r="J285" s="14"/>
    </row>
    <row r="286" spans="1:10" x14ac:dyDescent="0.2">
      <c r="A286" s="37"/>
      <c r="B286" s="1"/>
      <c r="C286" s="1"/>
      <c r="D286" s="1"/>
      <c r="E286" s="1"/>
      <c r="F286" s="1"/>
      <c r="G286" s="1"/>
      <c r="H286" s="1"/>
      <c r="I286" s="1"/>
      <c r="J286" s="1"/>
    </row>
    <row r="287" spans="1:10" x14ac:dyDescent="0.2">
      <c r="A287" s="37">
        <f>A23</f>
        <v>40302</v>
      </c>
      <c r="B287" s="1"/>
      <c r="C287" s="7">
        <v>8.1</v>
      </c>
      <c r="D287" s="1"/>
      <c r="E287" s="4">
        <v>1100</v>
      </c>
      <c r="F287" s="5">
        <v>14</v>
      </c>
      <c r="G287" s="5">
        <v>980</v>
      </c>
      <c r="H287" s="3">
        <v>0.33</v>
      </c>
      <c r="I287" s="7" t="s">
        <v>19</v>
      </c>
      <c r="J287" s="9"/>
    </row>
    <row r="288" spans="1:10" x14ac:dyDescent="0.2">
      <c r="A288" s="37">
        <f>A24</f>
        <v>40365</v>
      </c>
      <c r="B288" s="1"/>
      <c r="C288" s="7">
        <v>8.1</v>
      </c>
      <c r="D288" s="1"/>
      <c r="E288" s="4">
        <v>560</v>
      </c>
      <c r="F288" s="5">
        <v>14</v>
      </c>
      <c r="G288" s="5">
        <v>410</v>
      </c>
      <c r="H288" s="3">
        <v>0.22</v>
      </c>
      <c r="I288" s="7">
        <v>3.6</v>
      </c>
      <c r="J288" s="9"/>
    </row>
    <row r="289" spans="1:10" x14ac:dyDescent="0.2">
      <c r="A289" s="37">
        <f>A25</f>
        <v>40407</v>
      </c>
      <c r="B289" s="1"/>
      <c r="C289" s="7">
        <v>7.9</v>
      </c>
      <c r="D289" s="1"/>
      <c r="E289" s="4">
        <v>980</v>
      </c>
      <c r="F289" s="5">
        <v>13</v>
      </c>
      <c r="G289" s="5">
        <v>270</v>
      </c>
      <c r="H289" s="7">
        <v>1.3</v>
      </c>
      <c r="I289" s="7">
        <v>2</v>
      </c>
      <c r="J289" s="9"/>
    </row>
    <row r="290" spans="1:10" x14ac:dyDescent="0.2">
      <c r="A290" s="37">
        <f>A26</f>
        <v>40435</v>
      </c>
      <c r="B290" s="1"/>
      <c r="C290" s="7">
        <v>7.9</v>
      </c>
      <c r="D290" s="1"/>
      <c r="E290" s="4">
        <v>840</v>
      </c>
      <c r="F290" s="9">
        <v>5.4</v>
      </c>
      <c r="G290" s="5">
        <v>660</v>
      </c>
      <c r="H290" s="3">
        <v>0.66</v>
      </c>
      <c r="I290" s="7" t="s">
        <v>19</v>
      </c>
      <c r="J290" s="9"/>
    </row>
    <row r="291" spans="1:10" x14ac:dyDescent="0.2">
      <c r="A291" s="37">
        <f>A27</f>
        <v>40470</v>
      </c>
      <c r="B291" s="1"/>
      <c r="C291" s="7">
        <v>8.1</v>
      </c>
      <c r="D291" s="1"/>
      <c r="E291" s="4">
        <v>1000</v>
      </c>
      <c r="F291" s="9">
        <v>9</v>
      </c>
      <c r="G291" s="5">
        <v>820</v>
      </c>
      <c r="H291" s="3">
        <v>0.23</v>
      </c>
      <c r="I291" s="7" t="s">
        <v>19</v>
      </c>
      <c r="J291" s="9"/>
    </row>
    <row r="292" spans="1:10" x14ac:dyDescent="0.2">
      <c r="A292" s="37">
        <f>A28</f>
        <v>40505</v>
      </c>
      <c r="B292" s="1"/>
      <c r="C292" s="7">
        <v>8.1</v>
      </c>
      <c r="D292" s="1"/>
      <c r="E292" s="4">
        <v>890</v>
      </c>
      <c r="F292" s="5">
        <v>15</v>
      </c>
      <c r="G292" s="5">
        <v>660</v>
      </c>
      <c r="H292" s="3">
        <v>0.52</v>
      </c>
      <c r="I292" s="7" t="s">
        <v>19</v>
      </c>
      <c r="J292" s="9"/>
    </row>
    <row r="293" spans="1:10" x14ac:dyDescent="0.2">
      <c r="A293" s="37"/>
      <c r="B293" s="1"/>
      <c r="C293" s="1"/>
      <c r="D293" s="1"/>
      <c r="E293" s="1"/>
      <c r="F293" s="1"/>
      <c r="G293" s="1"/>
      <c r="H293" s="1"/>
      <c r="I293" s="1"/>
      <c r="J293" s="1"/>
    </row>
    <row r="294" spans="1:10" x14ac:dyDescent="0.2">
      <c r="A294" s="37">
        <f>A30</f>
        <v>40666</v>
      </c>
      <c r="B294" s="1"/>
      <c r="C294" s="7">
        <v>7.9</v>
      </c>
      <c r="D294" s="1"/>
      <c r="E294" s="4">
        <v>1100</v>
      </c>
      <c r="F294" s="5">
        <v>14</v>
      </c>
      <c r="G294" s="5">
        <v>1100</v>
      </c>
      <c r="H294" s="7">
        <v>0.56999999999999995</v>
      </c>
      <c r="I294" s="7" t="s">
        <v>25</v>
      </c>
      <c r="J294" s="9"/>
    </row>
    <row r="295" spans="1:10" x14ac:dyDescent="0.2">
      <c r="A295" s="37">
        <f>A31</f>
        <v>40708</v>
      </c>
      <c r="B295" s="1"/>
      <c r="C295" s="7">
        <v>7.8</v>
      </c>
      <c r="D295" s="1"/>
      <c r="E295" s="4">
        <v>1300</v>
      </c>
      <c r="F295" s="5">
        <v>14</v>
      </c>
      <c r="G295" s="5">
        <v>1200</v>
      </c>
      <c r="H295" s="7">
        <v>1.2</v>
      </c>
      <c r="I295" s="7">
        <v>2.4</v>
      </c>
      <c r="J295" s="9"/>
    </row>
    <row r="296" spans="1:10" x14ac:dyDescent="0.2">
      <c r="A296" s="37">
        <f>A32</f>
        <v>40729</v>
      </c>
      <c r="B296" s="1"/>
      <c r="C296" s="7">
        <v>7.7</v>
      </c>
      <c r="D296" s="1"/>
      <c r="E296" s="4">
        <v>1000</v>
      </c>
      <c r="F296" s="5">
        <v>13</v>
      </c>
      <c r="G296" s="5">
        <v>800</v>
      </c>
      <c r="H296" s="3">
        <v>0.42</v>
      </c>
      <c r="I296" s="7" t="s">
        <v>25</v>
      </c>
      <c r="J296" s="9"/>
    </row>
    <row r="297" spans="1:10" x14ac:dyDescent="0.2">
      <c r="A297" s="37">
        <f>A33</f>
        <v>40778</v>
      </c>
      <c r="B297" s="1"/>
      <c r="C297" s="7">
        <v>7.8</v>
      </c>
      <c r="D297" s="1"/>
      <c r="E297" s="4">
        <v>1000</v>
      </c>
      <c r="F297" s="9">
        <v>8.1999999999999993</v>
      </c>
      <c r="G297" s="5">
        <v>1000</v>
      </c>
      <c r="H297" s="3">
        <v>0.42</v>
      </c>
      <c r="I297" s="7" t="s">
        <v>25</v>
      </c>
      <c r="J297" s="9"/>
    </row>
    <row r="298" spans="1:10" x14ac:dyDescent="0.2">
      <c r="A298" s="37">
        <f>A34</f>
        <v>40799</v>
      </c>
      <c r="B298" s="1"/>
      <c r="C298" s="7">
        <v>7.7</v>
      </c>
      <c r="D298" s="1"/>
      <c r="E298" s="4">
        <v>980</v>
      </c>
      <c r="F298" s="9">
        <v>6.9</v>
      </c>
      <c r="G298" s="5">
        <v>800</v>
      </c>
      <c r="H298" s="7">
        <v>2.1</v>
      </c>
      <c r="I298" s="7" t="s">
        <v>25</v>
      </c>
      <c r="J298" s="9"/>
    </row>
    <row r="299" spans="1:10" x14ac:dyDescent="0.2">
      <c r="A299" s="37">
        <f>A35</f>
        <v>40835</v>
      </c>
      <c r="B299" s="1"/>
      <c r="C299" s="7">
        <v>7.9</v>
      </c>
      <c r="D299" s="1"/>
      <c r="E299" s="4">
        <v>950</v>
      </c>
      <c r="F299" s="9">
        <v>7.7</v>
      </c>
      <c r="G299" s="5">
        <v>880</v>
      </c>
      <c r="H299" s="3">
        <v>0.36</v>
      </c>
      <c r="I299" s="7" t="s">
        <v>25</v>
      </c>
      <c r="J299" s="9"/>
    </row>
    <row r="300" spans="1:10" x14ac:dyDescent="0.2">
      <c r="A300" s="37">
        <f>A36</f>
        <v>40869</v>
      </c>
      <c r="B300" s="1"/>
      <c r="C300" s="7">
        <v>8</v>
      </c>
      <c r="D300" s="1"/>
      <c r="E300" s="4">
        <v>1000</v>
      </c>
      <c r="F300" s="5">
        <v>15</v>
      </c>
      <c r="G300" s="5">
        <v>850</v>
      </c>
      <c r="H300" s="3">
        <v>0.26</v>
      </c>
      <c r="I300" s="7" t="s">
        <v>25</v>
      </c>
      <c r="J300" s="9"/>
    </row>
    <row r="301" spans="1:10" x14ac:dyDescent="0.2">
      <c r="A301" s="37">
        <f>A37</f>
        <v>40897</v>
      </c>
      <c r="B301" s="1"/>
      <c r="C301" s="7">
        <v>7.9</v>
      </c>
      <c r="D301" s="1"/>
      <c r="E301" s="4">
        <v>1300</v>
      </c>
      <c r="F301" s="5">
        <v>12</v>
      </c>
      <c r="G301" s="5">
        <v>1200</v>
      </c>
      <c r="H301" s="3">
        <v>0.79</v>
      </c>
      <c r="I301" s="7" t="s">
        <v>25</v>
      </c>
      <c r="J301" s="9"/>
    </row>
    <row r="302" spans="1:10" x14ac:dyDescent="0.2">
      <c r="A302" s="37"/>
      <c r="B302" s="9"/>
      <c r="C302" s="9"/>
      <c r="D302" s="9"/>
      <c r="E302" s="9"/>
      <c r="F302" s="9"/>
      <c r="G302" s="9"/>
      <c r="H302" s="9"/>
      <c r="I302" s="9"/>
      <c r="J302" s="14"/>
    </row>
    <row r="303" spans="1:10" x14ac:dyDescent="0.2">
      <c r="A303" s="37">
        <f t="shared" ref="A303:A309" si="4">A231</f>
        <v>41044</v>
      </c>
      <c r="B303" s="1"/>
      <c r="C303" s="7">
        <v>8</v>
      </c>
      <c r="D303" s="1"/>
      <c r="E303" s="4">
        <v>1300</v>
      </c>
      <c r="F303" s="9">
        <v>8.3000000000000007</v>
      </c>
      <c r="G303" s="5">
        <v>1200</v>
      </c>
      <c r="H303" s="3">
        <v>0.25</v>
      </c>
      <c r="I303" s="7" t="s">
        <v>25</v>
      </c>
      <c r="J303" s="14"/>
    </row>
    <row r="304" spans="1:10" x14ac:dyDescent="0.2">
      <c r="A304" s="37">
        <f t="shared" si="4"/>
        <v>41065</v>
      </c>
      <c r="B304" s="1"/>
      <c r="C304" s="7">
        <v>8.1999999999999993</v>
      </c>
      <c r="D304" s="1"/>
      <c r="E304" s="4">
        <v>860</v>
      </c>
      <c r="F304" s="9">
        <v>9.6999999999999993</v>
      </c>
      <c r="G304" s="5">
        <v>970</v>
      </c>
      <c r="H304" s="3">
        <v>0.32</v>
      </c>
      <c r="I304" s="7">
        <v>1.8</v>
      </c>
      <c r="J304" s="14"/>
    </row>
    <row r="305" spans="1:23" x14ac:dyDescent="0.2">
      <c r="A305" s="37">
        <f t="shared" si="4"/>
        <v>41100</v>
      </c>
      <c r="B305" s="1"/>
      <c r="C305" s="7">
        <v>7.8</v>
      </c>
      <c r="D305" s="1"/>
      <c r="E305" s="4">
        <v>1200</v>
      </c>
      <c r="F305" s="9">
        <v>6.8</v>
      </c>
      <c r="G305" s="5">
        <v>920</v>
      </c>
      <c r="H305" s="3">
        <v>0.96</v>
      </c>
      <c r="I305" s="7">
        <v>2.2000000000000002</v>
      </c>
      <c r="J305" s="14"/>
    </row>
    <row r="306" spans="1:23" x14ac:dyDescent="0.2">
      <c r="A306" s="37">
        <f t="shared" si="4"/>
        <v>41135</v>
      </c>
      <c r="B306" s="1"/>
      <c r="C306" s="7">
        <v>8</v>
      </c>
      <c r="D306" s="1"/>
      <c r="E306" s="4">
        <v>920</v>
      </c>
      <c r="F306" s="5">
        <v>11</v>
      </c>
      <c r="G306" s="5">
        <v>770</v>
      </c>
      <c r="H306" s="3">
        <v>0.46</v>
      </c>
      <c r="I306" s="7">
        <v>2.2000000000000002</v>
      </c>
      <c r="J306" s="14"/>
    </row>
    <row r="307" spans="1:23" x14ac:dyDescent="0.2">
      <c r="A307" s="37">
        <f t="shared" si="4"/>
        <v>41163</v>
      </c>
      <c r="B307" s="1"/>
      <c r="C307" s="7">
        <v>7.9</v>
      </c>
      <c r="D307" s="1"/>
      <c r="E307" s="4">
        <v>660</v>
      </c>
      <c r="F307" s="5">
        <v>10</v>
      </c>
      <c r="G307" s="5">
        <v>550</v>
      </c>
      <c r="H307" s="3">
        <v>0.31</v>
      </c>
      <c r="I307" s="7" t="s">
        <v>25</v>
      </c>
      <c r="J307" s="14"/>
    </row>
    <row r="308" spans="1:23" x14ac:dyDescent="0.2">
      <c r="A308" s="37">
        <f t="shared" si="4"/>
        <v>41198</v>
      </c>
      <c r="B308" s="1"/>
      <c r="C308" s="7">
        <v>7.8</v>
      </c>
      <c r="D308" s="1"/>
      <c r="E308" s="4">
        <v>1100</v>
      </c>
      <c r="F308" s="9">
        <v>5.5</v>
      </c>
      <c r="G308" s="5">
        <v>980</v>
      </c>
      <c r="H308" s="7">
        <v>2.2999999999999998</v>
      </c>
      <c r="I308" s="7" t="s">
        <v>25</v>
      </c>
      <c r="J308" s="14"/>
    </row>
    <row r="309" spans="1:23" x14ac:dyDescent="0.2">
      <c r="A309" s="37">
        <f t="shared" si="4"/>
        <v>41233</v>
      </c>
      <c r="B309" s="1"/>
      <c r="C309" s="7">
        <v>8</v>
      </c>
      <c r="D309" s="1"/>
      <c r="E309" s="4">
        <v>1200</v>
      </c>
      <c r="F309" s="9">
        <v>8.9</v>
      </c>
      <c r="G309" s="5">
        <v>1200</v>
      </c>
      <c r="H309" s="3">
        <v>0.52</v>
      </c>
      <c r="I309" s="7" t="s">
        <v>25</v>
      </c>
      <c r="J309" s="14"/>
    </row>
    <row r="310" spans="1:23" x14ac:dyDescent="0.2">
      <c r="A310" s="37"/>
      <c r="B310" s="1"/>
      <c r="C310" s="1"/>
      <c r="D310" s="1"/>
      <c r="E310" s="1"/>
      <c r="F310" s="1"/>
      <c r="G310" s="1"/>
      <c r="H310" s="1"/>
      <c r="I310" s="1"/>
      <c r="J310" s="1"/>
    </row>
    <row r="311" spans="1:23" x14ac:dyDescent="0.2">
      <c r="A311" s="37">
        <f t="shared" ref="A311:A317" si="5">A239</f>
        <v>41394</v>
      </c>
      <c r="B311" s="1"/>
      <c r="C311" s="7">
        <v>8.1</v>
      </c>
      <c r="D311" s="1"/>
      <c r="E311" s="4">
        <v>1500</v>
      </c>
      <c r="F311" s="9">
        <v>6.3</v>
      </c>
      <c r="G311" s="5">
        <v>1400</v>
      </c>
      <c r="H311" s="3">
        <v>0.32</v>
      </c>
      <c r="I311" s="7" t="s">
        <v>25</v>
      </c>
      <c r="J311" s="1"/>
    </row>
    <row r="312" spans="1:23" x14ac:dyDescent="0.2">
      <c r="A312" s="37">
        <f t="shared" si="5"/>
        <v>41429</v>
      </c>
      <c r="B312" s="1"/>
      <c r="C312" s="7">
        <v>8.1</v>
      </c>
      <c r="D312" s="1"/>
      <c r="E312" s="4">
        <v>1300</v>
      </c>
      <c r="F312" s="9">
        <v>8.3000000000000007</v>
      </c>
      <c r="G312" s="5">
        <v>1200</v>
      </c>
      <c r="H312" s="3">
        <v>0.14000000000000001</v>
      </c>
      <c r="I312" s="7" t="s">
        <v>25</v>
      </c>
      <c r="J312" s="9"/>
    </row>
    <row r="313" spans="1:23" x14ac:dyDescent="0.2">
      <c r="A313" s="37">
        <f t="shared" si="5"/>
        <v>41464</v>
      </c>
      <c r="B313" s="1"/>
      <c r="C313" s="7">
        <v>8</v>
      </c>
      <c r="D313" s="1"/>
      <c r="E313" s="4">
        <v>1300</v>
      </c>
      <c r="F313" s="5">
        <v>13</v>
      </c>
      <c r="G313" s="5">
        <v>1100</v>
      </c>
      <c r="H313" s="3">
        <v>0.23</v>
      </c>
      <c r="I313" s="7" t="s">
        <v>25</v>
      </c>
      <c r="J313" s="1"/>
    </row>
    <row r="314" spans="1:23" x14ac:dyDescent="0.2">
      <c r="A314" s="37">
        <f t="shared" si="5"/>
        <v>41499</v>
      </c>
      <c r="B314" s="1"/>
      <c r="C314" s="7">
        <v>8.1999999999999993</v>
      </c>
      <c r="D314" s="1"/>
      <c r="E314" s="4">
        <v>950</v>
      </c>
      <c r="F314" s="9">
        <v>6.7</v>
      </c>
      <c r="G314" s="5">
        <v>800</v>
      </c>
      <c r="H314" s="7">
        <v>0.23</v>
      </c>
      <c r="I314" s="7" t="s">
        <v>25</v>
      </c>
      <c r="J314" s="9"/>
    </row>
    <row r="315" spans="1:23" x14ac:dyDescent="0.2">
      <c r="A315" s="37">
        <f t="shared" si="5"/>
        <v>41528</v>
      </c>
      <c r="B315" s="1"/>
      <c r="C315" s="7">
        <v>8</v>
      </c>
      <c r="D315" s="1"/>
      <c r="E315" s="4">
        <v>650</v>
      </c>
      <c r="F315" s="5" t="s">
        <v>31</v>
      </c>
      <c r="G315" s="5">
        <v>600</v>
      </c>
      <c r="H315" s="3">
        <v>0.12</v>
      </c>
      <c r="I315" s="7" t="s">
        <v>25</v>
      </c>
      <c r="J315" s="9"/>
    </row>
    <row r="316" spans="1:23" x14ac:dyDescent="0.2">
      <c r="A316" s="37">
        <f t="shared" si="5"/>
        <v>41562</v>
      </c>
      <c r="B316" s="1"/>
      <c r="C316" s="7">
        <v>7.9</v>
      </c>
      <c r="D316" s="1"/>
      <c r="E316" s="4">
        <v>970</v>
      </c>
      <c r="F316" s="9">
        <v>5.2</v>
      </c>
      <c r="G316" s="5">
        <v>870</v>
      </c>
      <c r="H316" s="3">
        <v>0.45</v>
      </c>
      <c r="I316" s="7" t="s">
        <v>25</v>
      </c>
      <c r="J316" s="9"/>
    </row>
    <row r="317" spans="1:23" x14ac:dyDescent="0.2">
      <c r="A317" s="37">
        <f t="shared" si="5"/>
        <v>41597</v>
      </c>
      <c r="B317" s="1"/>
      <c r="C317" s="7">
        <v>8.1999999999999993</v>
      </c>
      <c r="D317" s="1"/>
      <c r="E317" s="4">
        <v>1100</v>
      </c>
      <c r="F317" s="5" t="s">
        <v>31</v>
      </c>
      <c r="G317" s="5">
        <v>980</v>
      </c>
      <c r="H317" s="3">
        <v>0.38</v>
      </c>
      <c r="I317" s="7" t="s">
        <v>25</v>
      </c>
      <c r="J317" s="9"/>
    </row>
    <row r="318" spans="1:23" s="29" customFormat="1" x14ac:dyDescent="0.2">
      <c r="A318" s="37"/>
      <c r="B318" s="25"/>
      <c r="C318" s="26"/>
      <c r="D318" s="25"/>
      <c r="E318" s="27"/>
      <c r="F318" s="28"/>
      <c r="G318" s="28"/>
      <c r="H318" s="26"/>
      <c r="I318" s="26"/>
      <c r="J318" s="26"/>
      <c r="K318"/>
      <c r="L318"/>
      <c r="M318"/>
      <c r="N318"/>
      <c r="O318"/>
      <c r="P318"/>
      <c r="Q318"/>
      <c r="R318"/>
      <c r="S318"/>
      <c r="T318"/>
      <c r="U318"/>
      <c r="V318"/>
      <c r="W318"/>
    </row>
    <row r="319" spans="1:23" x14ac:dyDescent="0.2">
      <c r="A319" s="37">
        <f t="shared" ref="A319:A326" si="6">A247</f>
        <v>41758</v>
      </c>
      <c r="B319" s="1"/>
      <c r="C319" s="7">
        <v>8.1</v>
      </c>
      <c r="D319" s="1"/>
      <c r="E319" s="4">
        <v>1200</v>
      </c>
      <c r="F319" s="9">
        <v>8.6</v>
      </c>
      <c r="G319" s="5">
        <v>1100</v>
      </c>
      <c r="H319" s="3">
        <v>0.14000000000000001</v>
      </c>
      <c r="I319" s="7" t="s">
        <v>25</v>
      </c>
      <c r="J319" s="1"/>
    </row>
    <row r="320" spans="1:23" x14ac:dyDescent="0.2">
      <c r="A320" s="37">
        <f t="shared" si="6"/>
        <v>41786</v>
      </c>
      <c r="B320" s="1"/>
      <c r="C320" s="7">
        <v>7.9</v>
      </c>
      <c r="D320" s="1"/>
      <c r="E320" s="4">
        <v>1000</v>
      </c>
      <c r="F320" s="9">
        <v>9.8000000000000007</v>
      </c>
      <c r="G320" s="5">
        <v>840</v>
      </c>
      <c r="H320" s="3">
        <v>0.25</v>
      </c>
      <c r="I320" s="7" t="s">
        <v>25</v>
      </c>
      <c r="J320" s="1"/>
    </row>
    <row r="321" spans="1:30" x14ac:dyDescent="0.2">
      <c r="A321" s="37">
        <f t="shared" si="6"/>
        <v>41814</v>
      </c>
      <c r="B321" s="1"/>
      <c r="C321" s="7">
        <v>8</v>
      </c>
      <c r="D321" s="1"/>
      <c r="E321" s="4">
        <v>780</v>
      </c>
      <c r="F321" s="9">
        <v>9.5</v>
      </c>
      <c r="G321" s="5">
        <v>660</v>
      </c>
      <c r="H321" s="3">
        <v>0.22</v>
      </c>
      <c r="I321" s="7" t="s">
        <v>25</v>
      </c>
      <c r="J321" s="1"/>
    </row>
    <row r="322" spans="1:30" x14ac:dyDescent="0.2">
      <c r="A322" s="37">
        <f t="shared" si="6"/>
        <v>41849</v>
      </c>
      <c r="B322" s="1"/>
      <c r="C322" s="7">
        <v>7.9</v>
      </c>
      <c r="D322" s="1"/>
      <c r="E322" s="4">
        <v>760</v>
      </c>
      <c r="F322" s="9">
        <v>6.7</v>
      </c>
      <c r="G322" s="5">
        <v>570</v>
      </c>
      <c r="H322" s="3">
        <v>0.3</v>
      </c>
      <c r="I322" s="7" t="s">
        <v>25</v>
      </c>
      <c r="J322" s="1"/>
    </row>
    <row r="323" spans="1:30" x14ac:dyDescent="0.2">
      <c r="A323" s="37">
        <f t="shared" si="6"/>
        <v>41891</v>
      </c>
      <c r="B323" s="1"/>
      <c r="C323" s="7">
        <v>7.9</v>
      </c>
      <c r="D323" s="1"/>
      <c r="E323" s="4">
        <v>810</v>
      </c>
      <c r="F323" s="9">
        <v>8.9</v>
      </c>
      <c r="G323" s="5">
        <v>720</v>
      </c>
      <c r="H323" s="3">
        <v>1.7</v>
      </c>
      <c r="I323" s="7">
        <v>1.8</v>
      </c>
      <c r="J323" s="1"/>
    </row>
    <row r="324" spans="1:30" x14ac:dyDescent="0.2">
      <c r="A324" s="37">
        <f t="shared" si="6"/>
        <v>41926</v>
      </c>
      <c r="B324" s="1"/>
      <c r="C324" s="7">
        <v>8</v>
      </c>
      <c r="D324" s="1"/>
      <c r="E324" s="4">
        <v>1400</v>
      </c>
      <c r="F324" s="9">
        <v>5.8</v>
      </c>
      <c r="G324" s="5">
        <v>1100</v>
      </c>
      <c r="H324" s="7">
        <v>1.3</v>
      </c>
      <c r="I324" s="7" t="s">
        <v>25</v>
      </c>
      <c r="J324" s="1"/>
    </row>
    <row r="325" spans="1:30" x14ac:dyDescent="0.2">
      <c r="A325" s="37">
        <f t="shared" si="6"/>
        <v>41961</v>
      </c>
      <c r="B325" s="1"/>
      <c r="C325" s="7">
        <v>8</v>
      </c>
      <c r="D325" s="1"/>
      <c r="E325" s="4">
        <v>1300</v>
      </c>
      <c r="F325" s="9">
        <v>5.6</v>
      </c>
      <c r="G325" s="5">
        <v>1100</v>
      </c>
      <c r="H325" s="7">
        <v>1.9</v>
      </c>
      <c r="I325" s="7" t="s">
        <v>25</v>
      </c>
      <c r="J325" s="1"/>
    </row>
    <row r="326" spans="1:30" x14ac:dyDescent="0.2">
      <c r="A326" s="37">
        <f t="shared" si="6"/>
        <v>41989</v>
      </c>
      <c r="B326" s="1"/>
      <c r="C326" s="7">
        <v>8.1</v>
      </c>
      <c r="D326" s="1"/>
      <c r="E326" s="4">
        <v>1100</v>
      </c>
      <c r="F326" s="9">
        <v>9.5</v>
      </c>
      <c r="G326" s="5">
        <v>970</v>
      </c>
      <c r="H326" s="7">
        <v>1</v>
      </c>
      <c r="I326" s="7" t="s">
        <v>25</v>
      </c>
      <c r="J326" s="1"/>
    </row>
    <row r="327" spans="1:30" s="29" customFormat="1" x14ac:dyDescent="0.2">
      <c r="A327" s="37"/>
      <c r="B327" s="25"/>
      <c r="C327" s="26"/>
      <c r="D327" s="25"/>
      <c r="E327" s="27"/>
      <c r="F327" s="28"/>
      <c r="G327" s="28"/>
      <c r="H327" s="26"/>
      <c r="I327" s="26"/>
      <c r="J327" s="26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</row>
    <row r="328" spans="1:30" x14ac:dyDescent="0.2">
      <c r="A328" s="37">
        <f t="shared" ref="A328:A335" si="7">A256</f>
        <v>42122</v>
      </c>
      <c r="B328" s="1"/>
      <c r="C328" s="1"/>
      <c r="D328" s="1"/>
      <c r="E328" s="4">
        <v>1100</v>
      </c>
      <c r="F328" s="9">
        <v>8.6999999999999993</v>
      </c>
      <c r="G328" s="5">
        <v>990</v>
      </c>
      <c r="H328" s="3">
        <v>0.56999999999999995</v>
      </c>
      <c r="I328" s="7">
        <v>0</v>
      </c>
      <c r="J328" s="1"/>
    </row>
    <row r="329" spans="1:30" x14ac:dyDescent="0.2">
      <c r="A329" s="37">
        <f t="shared" si="7"/>
        <v>42157</v>
      </c>
      <c r="B329" s="1"/>
      <c r="C329" s="7">
        <v>7.9</v>
      </c>
      <c r="D329" s="1"/>
      <c r="E329" s="4">
        <v>1100</v>
      </c>
      <c r="F329" s="9">
        <v>7.4</v>
      </c>
      <c r="G329" s="5">
        <v>950</v>
      </c>
      <c r="H329" s="3">
        <v>0.62</v>
      </c>
      <c r="I329" s="7" t="s">
        <v>25</v>
      </c>
      <c r="J329" s="1"/>
    </row>
    <row r="330" spans="1:30" x14ac:dyDescent="0.2">
      <c r="A330" s="37">
        <f t="shared" si="7"/>
        <v>42192</v>
      </c>
      <c r="B330" s="1"/>
      <c r="C330" s="7">
        <v>7.9</v>
      </c>
      <c r="D330" s="1"/>
      <c r="E330" s="4">
        <v>1200</v>
      </c>
      <c r="F330" s="9">
        <v>6.6</v>
      </c>
      <c r="G330" s="5">
        <v>1000</v>
      </c>
      <c r="H330" s="7">
        <v>1</v>
      </c>
      <c r="I330" s="7" t="s">
        <v>25</v>
      </c>
      <c r="J330" s="1"/>
    </row>
    <row r="331" spans="1:30" x14ac:dyDescent="0.2">
      <c r="A331" s="37">
        <f t="shared" si="7"/>
        <v>42227</v>
      </c>
      <c r="B331" s="1"/>
      <c r="C331" s="1"/>
      <c r="D331" s="1"/>
      <c r="E331" s="1"/>
      <c r="F331" s="1"/>
      <c r="G331" s="1"/>
      <c r="H331" s="1"/>
      <c r="I331" s="1"/>
      <c r="J331" s="1"/>
    </row>
    <row r="332" spans="1:30" x14ac:dyDescent="0.2">
      <c r="A332" s="37">
        <f t="shared" si="7"/>
        <v>42255</v>
      </c>
      <c r="B332" s="1"/>
      <c r="C332" s="7">
        <v>7.8</v>
      </c>
      <c r="D332" s="1"/>
      <c r="E332" s="4">
        <v>1400</v>
      </c>
      <c r="F332" s="9">
        <v>8</v>
      </c>
      <c r="G332" s="5">
        <v>1200</v>
      </c>
      <c r="H332" s="3">
        <v>0.82</v>
      </c>
      <c r="I332" s="7" t="s">
        <v>25</v>
      </c>
      <c r="J332" s="1"/>
    </row>
    <row r="333" spans="1:30" x14ac:dyDescent="0.2">
      <c r="A333" s="37">
        <f t="shared" si="7"/>
        <v>42290</v>
      </c>
      <c r="B333" s="1"/>
      <c r="C333" s="1"/>
      <c r="D333" s="1"/>
      <c r="E333" s="1"/>
      <c r="F333" s="1"/>
      <c r="G333" s="1"/>
      <c r="H333" s="1"/>
      <c r="I333" s="1"/>
      <c r="J333" s="1"/>
    </row>
    <row r="334" spans="1:30" x14ac:dyDescent="0.2">
      <c r="A334" s="37">
        <f t="shared" si="7"/>
        <v>42325</v>
      </c>
      <c r="B334" s="1"/>
      <c r="C334" s="7">
        <v>8</v>
      </c>
      <c r="D334" s="1"/>
      <c r="E334" s="4">
        <v>970</v>
      </c>
      <c r="F334" s="5" t="s">
        <v>31</v>
      </c>
      <c r="G334" s="5">
        <v>1000</v>
      </c>
      <c r="H334" s="3">
        <v>0.35</v>
      </c>
      <c r="I334" s="7" t="s">
        <v>25</v>
      </c>
      <c r="J334" s="1"/>
    </row>
    <row r="335" spans="1:30" x14ac:dyDescent="0.2">
      <c r="A335" s="37">
        <f t="shared" si="7"/>
        <v>42353</v>
      </c>
      <c r="B335" s="1"/>
      <c r="C335" s="1"/>
      <c r="D335" s="1"/>
      <c r="E335" s="1"/>
      <c r="F335" s="1"/>
      <c r="G335" s="1"/>
      <c r="H335" s="1"/>
      <c r="I335" s="1"/>
      <c r="J335" s="1"/>
    </row>
    <row r="336" spans="1:30" x14ac:dyDescent="0.2">
      <c r="A336" s="10"/>
    </row>
    <row r="337" spans="1:10" ht="25.5" x14ac:dyDescent="0.2">
      <c r="A337" s="32" t="s">
        <v>29</v>
      </c>
      <c r="B337" s="33" t="s">
        <v>1</v>
      </c>
      <c r="C337" s="33" t="s">
        <v>2</v>
      </c>
      <c r="D337" s="33" t="s">
        <v>3</v>
      </c>
      <c r="E337" s="33" t="s">
        <v>4</v>
      </c>
      <c r="F337" s="33" t="s">
        <v>5</v>
      </c>
      <c r="G337" s="33" t="s">
        <v>6</v>
      </c>
      <c r="H337" s="33" t="s">
        <v>7</v>
      </c>
      <c r="I337" s="33" t="s">
        <v>8</v>
      </c>
      <c r="J337" s="34" t="s">
        <v>9</v>
      </c>
    </row>
    <row r="338" spans="1:10" x14ac:dyDescent="0.2">
      <c r="A338" s="22" t="s">
        <v>10</v>
      </c>
      <c r="B338" s="1" t="s">
        <v>11</v>
      </c>
      <c r="C338" s="1"/>
      <c r="D338" s="1" t="s">
        <v>12</v>
      </c>
      <c r="E338" s="1" t="s">
        <v>13</v>
      </c>
      <c r="F338" s="1" t="s">
        <v>13</v>
      </c>
      <c r="G338" s="1" t="s">
        <v>13</v>
      </c>
      <c r="H338" s="1" t="s">
        <v>14</v>
      </c>
      <c r="I338" s="1" t="s">
        <v>15</v>
      </c>
      <c r="J338" s="1" t="s">
        <v>16</v>
      </c>
    </row>
    <row r="339" spans="1:10" x14ac:dyDescent="0.2">
      <c r="A339" s="37"/>
      <c r="B339" s="9"/>
      <c r="C339" s="9"/>
      <c r="D339" s="9"/>
      <c r="E339" s="9"/>
      <c r="F339" s="9"/>
      <c r="G339" s="9"/>
      <c r="H339" s="9"/>
      <c r="I339" s="9"/>
      <c r="J339" s="14"/>
    </row>
    <row r="340" spans="1:10" x14ac:dyDescent="0.2">
      <c r="A340" s="37">
        <f>A4</f>
        <v>39519</v>
      </c>
      <c r="B340" s="2">
        <v>11</v>
      </c>
      <c r="C340" s="3">
        <v>7.9</v>
      </c>
      <c r="D340" s="7">
        <v>16.3</v>
      </c>
      <c r="E340" s="4">
        <v>3111</v>
      </c>
      <c r="F340" s="5">
        <v>71</v>
      </c>
      <c r="G340" s="5"/>
      <c r="H340" s="8">
        <v>8.9</v>
      </c>
      <c r="I340" s="6">
        <v>11</v>
      </c>
      <c r="J340" s="14"/>
    </row>
    <row r="341" spans="1:10" x14ac:dyDescent="0.2">
      <c r="A341" s="37">
        <f>A5</f>
        <v>39561</v>
      </c>
      <c r="B341" s="2">
        <v>0</v>
      </c>
      <c r="C341" s="3">
        <v>8.1199999999999992</v>
      </c>
      <c r="D341" s="7">
        <v>6.2</v>
      </c>
      <c r="E341" s="4">
        <v>4176</v>
      </c>
      <c r="F341" s="5">
        <v>5</v>
      </c>
      <c r="G341" s="5">
        <v>3965</v>
      </c>
      <c r="H341" s="8">
        <v>1.4</v>
      </c>
      <c r="I341" s="7">
        <v>1.3</v>
      </c>
      <c r="J341" s="14"/>
    </row>
    <row r="342" spans="1:10" x14ac:dyDescent="0.2">
      <c r="A342" s="37">
        <f>A6</f>
        <v>39602</v>
      </c>
      <c r="B342" s="2">
        <v>27</v>
      </c>
      <c r="C342" s="3">
        <v>8</v>
      </c>
      <c r="D342" s="7">
        <v>12.7</v>
      </c>
      <c r="E342" s="4">
        <v>4460</v>
      </c>
      <c r="F342" s="5">
        <v>12</v>
      </c>
      <c r="G342" s="5">
        <v>4102</v>
      </c>
      <c r="H342" s="8">
        <v>1.8</v>
      </c>
      <c r="I342" s="7">
        <v>2.5</v>
      </c>
      <c r="J342" s="14"/>
    </row>
    <row r="343" spans="1:10" x14ac:dyDescent="0.2">
      <c r="A343" s="37">
        <f>A7</f>
        <v>39637</v>
      </c>
      <c r="B343" s="2">
        <v>170</v>
      </c>
      <c r="C343" s="3">
        <v>8.0399999999999991</v>
      </c>
      <c r="D343" s="7">
        <v>13.8</v>
      </c>
      <c r="E343" s="4">
        <v>4700</v>
      </c>
      <c r="F343" s="5" t="s">
        <v>22</v>
      </c>
      <c r="G343" s="5">
        <v>4800</v>
      </c>
      <c r="H343" s="7">
        <v>1.7</v>
      </c>
      <c r="I343" s="7">
        <v>4.0999999999999996</v>
      </c>
      <c r="J343" s="14"/>
    </row>
    <row r="344" spans="1:10" x14ac:dyDescent="0.2">
      <c r="A344" s="37">
        <f>A8</f>
        <v>39672</v>
      </c>
      <c r="B344" s="2">
        <v>31</v>
      </c>
      <c r="C344" s="3">
        <v>8.07</v>
      </c>
      <c r="D344" s="7">
        <v>16.7</v>
      </c>
      <c r="E344" s="4">
        <v>4360</v>
      </c>
      <c r="F344" s="5" t="s">
        <v>22</v>
      </c>
      <c r="G344" s="5">
        <v>4193</v>
      </c>
      <c r="H344" s="7">
        <v>1.3</v>
      </c>
      <c r="I344" s="7">
        <v>2.1</v>
      </c>
      <c r="J344" s="14"/>
    </row>
    <row r="345" spans="1:10" x14ac:dyDescent="0.2">
      <c r="A345" s="37">
        <f>A9</f>
        <v>39700</v>
      </c>
      <c r="B345" s="2">
        <v>9</v>
      </c>
      <c r="C345" s="3">
        <v>7.93</v>
      </c>
      <c r="D345" s="7">
        <v>12.1</v>
      </c>
      <c r="E345" s="4">
        <v>4492</v>
      </c>
      <c r="F345" s="5" t="s">
        <v>22</v>
      </c>
      <c r="G345" s="5">
        <v>3919</v>
      </c>
      <c r="H345" s="7">
        <v>2</v>
      </c>
      <c r="I345" s="7">
        <v>3.3</v>
      </c>
      <c r="J345" s="14"/>
    </row>
    <row r="346" spans="1:10" x14ac:dyDescent="0.2">
      <c r="A346" s="37">
        <f>A10</f>
        <v>39735</v>
      </c>
      <c r="B346" s="2">
        <v>0</v>
      </c>
      <c r="C346" s="3">
        <v>8.02</v>
      </c>
      <c r="D346" s="7">
        <v>7.4</v>
      </c>
      <c r="E346" s="4">
        <v>3230</v>
      </c>
      <c r="F346" s="5" t="s">
        <v>22</v>
      </c>
      <c r="G346" s="5">
        <v>2950</v>
      </c>
      <c r="H346" s="3">
        <v>0.71</v>
      </c>
      <c r="I346" s="7">
        <v>1.3</v>
      </c>
      <c r="J346" s="14"/>
    </row>
    <row r="347" spans="1:10" x14ac:dyDescent="0.2">
      <c r="A347" s="37">
        <f>A11</f>
        <v>39770</v>
      </c>
      <c r="B347" s="2">
        <v>0</v>
      </c>
      <c r="C347" s="7">
        <v>7.7</v>
      </c>
      <c r="D347" s="2">
        <v>6</v>
      </c>
      <c r="E347" s="4">
        <v>3280</v>
      </c>
      <c r="F347" s="5">
        <v>10</v>
      </c>
      <c r="G347" s="5">
        <v>2870</v>
      </c>
      <c r="H347" s="7">
        <v>1.5</v>
      </c>
      <c r="I347" s="7">
        <v>1.2</v>
      </c>
      <c r="J347" s="14"/>
    </row>
    <row r="348" spans="1:10" x14ac:dyDescent="0.2">
      <c r="A348" s="37">
        <f>A12</f>
        <v>39798</v>
      </c>
      <c r="B348" s="2">
        <v>4</v>
      </c>
      <c r="C348" s="7">
        <v>7.9</v>
      </c>
      <c r="D348" s="2">
        <v>7</v>
      </c>
      <c r="E348" s="4">
        <v>2030</v>
      </c>
      <c r="F348" s="5">
        <v>28</v>
      </c>
      <c r="G348" s="5">
        <v>1890</v>
      </c>
      <c r="H348" s="7">
        <v>1.9</v>
      </c>
      <c r="I348" s="7">
        <v>2.4</v>
      </c>
      <c r="J348" s="14"/>
    </row>
    <row r="349" spans="1:10" x14ac:dyDescent="0.2">
      <c r="A349" s="37"/>
      <c r="B349" s="9"/>
      <c r="C349" s="9"/>
      <c r="D349" s="9"/>
      <c r="E349" s="9"/>
      <c r="F349" s="9"/>
      <c r="G349" s="9"/>
      <c r="H349" s="9"/>
      <c r="I349" s="9"/>
      <c r="J349" s="14"/>
    </row>
    <row r="350" spans="1:10" x14ac:dyDescent="0.2">
      <c r="A350" s="37">
        <f>A14</f>
        <v>39932</v>
      </c>
      <c r="B350" s="2">
        <v>6</v>
      </c>
      <c r="C350" s="7">
        <v>7.8</v>
      </c>
      <c r="D350" s="2">
        <v>3</v>
      </c>
      <c r="E350" s="4">
        <v>2490</v>
      </c>
      <c r="F350" s="5">
        <v>8</v>
      </c>
      <c r="G350" s="5">
        <v>2060</v>
      </c>
      <c r="H350" s="7">
        <v>1</v>
      </c>
      <c r="I350" s="7">
        <v>4.7</v>
      </c>
      <c r="J350" s="14"/>
    </row>
    <row r="351" spans="1:10" x14ac:dyDescent="0.2">
      <c r="A351" s="37">
        <f>A15</f>
        <v>39967</v>
      </c>
      <c r="B351" s="2">
        <v>82</v>
      </c>
      <c r="C351" s="7">
        <v>8.1</v>
      </c>
      <c r="D351" s="2">
        <v>6</v>
      </c>
      <c r="E351" s="4">
        <v>2170</v>
      </c>
      <c r="F351" s="5">
        <v>17</v>
      </c>
      <c r="G351" s="5">
        <v>1770</v>
      </c>
      <c r="H351" s="3">
        <v>0.88</v>
      </c>
      <c r="I351" s="7">
        <v>0.8</v>
      </c>
      <c r="J351" s="14"/>
    </row>
    <row r="352" spans="1:10" x14ac:dyDescent="0.2">
      <c r="A352" s="37">
        <f>A16</f>
        <v>40001</v>
      </c>
      <c r="B352" s="12">
        <v>200</v>
      </c>
      <c r="C352" s="7">
        <v>8</v>
      </c>
      <c r="D352" s="2">
        <v>15</v>
      </c>
      <c r="E352" s="4">
        <v>1770</v>
      </c>
      <c r="F352" s="5">
        <v>17</v>
      </c>
      <c r="G352" s="5">
        <v>1490</v>
      </c>
      <c r="H352" s="7">
        <v>4.4000000000000004</v>
      </c>
      <c r="I352" s="7">
        <v>4.8</v>
      </c>
      <c r="J352" s="14"/>
    </row>
    <row r="353" spans="1:10" x14ac:dyDescent="0.2">
      <c r="A353" s="37">
        <f>A17</f>
        <v>40029</v>
      </c>
      <c r="B353" s="2">
        <v>37</v>
      </c>
      <c r="C353" s="7">
        <v>8</v>
      </c>
      <c r="D353" s="2">
        <v>21</v>
      </c>
      <c r="E353" s="4">
        <v>2040</v>
      </c>
      <c r="F353" s="5">
        <v>11</v>
      </c>
      <c r="G353" s="5">
        <v>1750</v>
      </c>
      <c r="H353" s="8">
        <v>8.6999999999999993</v>
      </c>
      <c r="I353" s="6">
        <v>11</v>
      </c>
      <c r="J353" s="14"/>
    </row>
    <row r="354" spans="1:10" x14ac:dyDescent="0.2">
      <c r="A354" s="37">
        <f>A18</f>
        <v>40057</v>
      </c>
      <c r="B354" s="2">
        <v>58</v>
      </c>
      <c r="C354" s="7">
        <v>8.1</v>
      </c>
      <c r="D354" s="2">
        <v>10</v>
      </c>
      <c r="E354" s="4">
        <v>1660</v>
      </c>
      <c r="F354" s="5">
        <v>8</v>
      </c>
      <c r="G354" s="5">
        <v>1660</v>
      </c>
      <c r="H354" s="7">
        <v>2.9</v>
      </c>
      <c r="I354" s="7">
        <v>3.6</v>
      </c>
      <c r="J354" s="14"/>
    </row>
    <row r="355" spans="1:10" x14ac:dyDescent="0.2">
      <c r="A355" s="37">
        <f>A19</f>
        <v>40099</v>
      </c>
      <c r="B355" s="2">
        <v>1</v>
      </c>
      <c r="C355" s="7">
        <v>8.3000000000000007</v>
      </c>
      <c r="D355" s="7">
        <v>7.4</v>
      </c>
      <c r="E355" s="4">
        <v>1700</v>
      </c>
      <c r="F355" s="5">
        <v>20</v>
      </c>
      <c r="G355" s="5">
        <v>1400</v>
      </c>
      <c r="H355" s="7">
        <v>0.53</v>
      </c>
      <c r="I355" s="7" t="s">
        <v>19</v>
      </c>
      <c r="J355" s="14"/>
    </row>
    <row r="356" spans="1:10" x14ac:dyDescent="0.2">
      <c r="A356" s="37">
        <f>A20</f>
        <v>40135</v>
      </c>
      <c r="B356" s="2">
        <v>6</v>
      </c>
      <c r="C356" s="7">
        <v>7.9</v>
      </c>
      <c r="D356" s="2">
        <v>18</v>
      </c>
      <c r="E356" s="4">
        <v>2300</v>
      </c>
      <c r="F356" s="5">
        <v>12</v>
      </c>
      <c r="G356" s="5">
        <v>2000</v>
      </c>
      <c r="H356" s="8">
        <v>8</v>
      </c>
      <c r="I356" s="7">
        <v>4.2</v>
      </c>
      <c r="J356" s="14"/>
    </row>
    <row r="357" spans="1:10" x14ac:dyDescent="0.2">
      <c r="A357" s="37">
        <f>A21</f>
        <v>40163</v>
      </c>
      <c r="B357" s="2">
        <v>4</v>
      </c>
      <c r="C357" s="7">
        <v>8</v>
      </c>
      <c r="D357" s="7">
        <v>7.6</v>
      </c>
      <c r="E357" s="4">
        <v>2700</v>
      </c>
      <c r="F357" s="5">
        <v>10</v>
      </c>
      <c r="G357" s="5">
        <v>2400</v>
      </c>
      <c r="H357" s="7">
        <v>1.2</v>
      </c>
      <c r="I357" s="7" t="s">
        <v>19</v>
      </c>
      <c r="J357" s="14"/>
    </row>
    <row r="358" spans="1:10" x14ac:dyDescent="0.2">
      <c r="A358" s="37"/>
      <c r="B358" s="1"/>
      <c r="C358" s="1"/>
      <c r="D358" s="1"/>
      <c r="E358" s="1"/>
      <c r="F358" s="1"/>
      <c r="G358" s="1"/>
      <c r="H358" s="1"/>
      <c r="I358" s="1"/>
      <c r="J358" s="1"/>
    </row>
    <row r="359" spans="1:10" x14ac:dyDescent="0.2">
      <c r="A359" s="37">
        <f>A23</f>
        <v>40302</v>
      </c>
      <c r="B359" s="1"/>
      <c r="C359" s="7">
        <v>8.1999999999999993</v>
      </c>
      <c r="D359" s="1"/>
      <c r="E359" s="4">
        <v>2500</v>
      </c>
      <c r="F359" s="5">
        <v>13</v>
      </c>
      <c r="G359" s="5">
        <v>2300</v>
      </c>
      <c r="H359" s="3">
        <v>0.4</v>
      </c>
      <c r="I359" s="7" t="s">
        <v>19</v>
      </c>
      <c r="J359" s="9"/>
    </row>
    <row r="360" spans="1:10" x14ac:dyDescent="0.2">
      <c r="A360" s="37">
        <f>A24</f>
        <v>40365</v>
      </c>
      <c r="B360" s="1"/>
      <c r="C360" s="7">
        <v>8</v>
      </c>
      <c r="D360" s="1"/>
      <c r="E360" s="4">
        <v>1800</v>
      </c>
      <c r="F360" s="5">
        <v>22</v>
      </c>
      <c r="G360" s="5">
        <v>1700</v>
      </c>
      <c r="H360" s="7">
        <v>3.5</v>
      </c>
      <c r="I360" s="7">
        <v>5.6</v>
      </c>
      <c r="J360" s="9"/>
    </row>
    <row r="361" spans="1:10" x14ac:dyDescent="0.2">
      <c r="A361" s="37">
        <f>A25</f>
        <v>40407</v>
      </c>
      <c r="B361" s="1"/>
      <c r="C361" s="7">
        <v>8</v>
      </c>
      <c r="D361" s="1"/>
      <c r="E361" s="4">
        <v>2100</v>
      </c>
      <c r="F361" s="5">
        <v>25</v>
      </c>
      <c r="G361" s="5">
        <v>1700</v>
      </c>
      <c r="H361" s="8">
        <v>5.7</v>
      </c>
      <c r="I361" s="7">
        <v>5.2</v>
      </c>
      <c r="J361" s="9"/>
    </row>
    <row r="362" spans="1:10" x14ac:dyDescent="0.2">
      <c r="A362" s="37">
        <f>A26</f>
        <v>40435</v>
      </c>
      <c r="B362" s="1"/>
      <c r="C362" s="7">
        <v>8</v>
      </c>
      <c r="D362" s="1"/>
      <c r="E362" s="4">
        <v>3200</v>
      </c>
      <c r="F362" s="9">
        <v>7.9</v>
      </c>
      <c r="G362" s="5">
        <v>3200</v>
      </c>
      <c r="H362" s="7">
        <v>1.1000000000000001</v>
      </c>
      <c r="I362" s="7" t="s">
        <v>19</v>
      </c>
      <c r="J362" s="9"/>
    </row>
    <row r="363" spans="1:10" x14ac:dyDescent="0.2">
      <c r="A363" s="37">
        <f>A27</f>
        <v>40470</v>
      </c>
      <c r="B363" s="1"/>
      <c r="C363" s="7">
        <v>8.1</v>
      </c>
      <c r="D363" s="1"/>
      <c r="E363" s="4">
        <v>3100</v>
      </c>
      <c r="F363" s="5">
        <v>11</v>
      </c>
      <c r="G363" s="5">
        <v>2900</v>
      </c>
      <c r="H363" s="3">
        <v>0.3</v>
      </c>
      <c r="I363" s="7">
        <v>2.8</v>
      </c>
      <c r="J363" s="9"/>
    </row>
    <row r="364" spans="1:10" x14ac:dyDescent="0.2">
      <c r="A364" s="37">
        <f>A28</f>
        <v>40505</v>
      </c>
      <c r="B364" s="1"/>
      <c r="C364" s="7">
        <v>8.1999999999999993</v>
      </c>
      <c r="D364" s="1"/>
      <c r="E364" s="4">
        <v>2400</v>
      </c>
      <c r="F364" s="5">
        <v>22</v>
      </c>
      <c r="G364" s="5">
        <v>2000</v>
      </c>
      <c r="H364" s="3">
        <v>0.88</v>
      </c>
      <c r="I364" s="7" t="s">
        <v>19</v>
      </c>
      <c r="J364" s="9"/>
    </row>
    <row r="365" spans="1:10" x14ac:dyDescent="0.2">
      <c r="A365" s="37"/>
      <c r="B365" s="1"/>
      <c r="C365" s="1"/>
      <c r="D365" s="1"/>
      <c r="E365" s="1"/>
      <c r="F365" s="1"/>
      <c r="G365" s="1"/>
      <c r="H365" s="1"/>
      <c r="I365" s="1"/>
      <c r="J365" s="1"/>
    </row>
    <row r="366" spans="1:10" x14ac:dyDescent="0.2">
      <c r="A366" s="37">
        <f>A30</f>
        <v>40666</v>
      </c>
      <c r="B366" s="1"/>
      <c r="C366" s="7">
        <v>8</v>
      </c>
      <c r="D366" s="1"/>
      <c r="E366" s="4">
        <v>2500</v>
      </c>
      <c r="F366" s="5">
        <v>11</v>
      </c>
      <c r="G366" s="5">
        <v>2400</v>
      </c>
      <c r="H366" s="3">
        <v>0.79</v>
      </c>
      <c r="I366" s="7" t="s">
        <v>25</v>
      </c>
      <c r="J366" s="9"/>
    </row>
    <row r="367" spans="1:10" x14ac:dyDescent="0.2">
      <c r="A367" s="37">
        <f>A31</f>
        <v>40708</v>
      </c>
      <c r="B367" s="1"/>
      <c r="C367" s="7">
        <v>7.9</v>
      </c>
      <c r="D367" s="1"/>
      <c r="E367" s="4">
        <v>2700</v>
      </c>
      <c r="F367" s="5">
        <v>14</v>
      </c>
      <c r="G367" s="5">
        <v>2500</v>
      </c>
      <c r="H367" s="7">
        <v>3.9</v>
      </c>
      <c r="I367" s="7">
        <v>4.8</v>
      </c>
      <c r="J367" s="9"/>
    </row>
    <row r="368" spans="1:10" x14ac:dyDescent="0.2">
      <c r="A368" s="37">
        <f>A32</f>
        <v>40729</v>
      </c>
      <c r="B368" s="1"/>
      <c r="C368" s="7">
        <v>7.8</v>
      </c>
      <c r="D368" s="1"/>
      <c r="E368" s="4">
        <v>3400</v>
      </c>
      <c r="F368" s="5">
        <v>15</v>
      </c>
      <c r="G368" s="5">
        <v>3000</v>
      </c>
      <c r="H368" s="7">
        <v>2.1</v>
      </c>
      <c r="I368" s="2">
        <v>3</v>
      </c>
      <c r="J368" s="9"/>
    </row>
    <row r="369" spans="1:10" x14ac:dyDescent="0.2">
      <c r="A369" s="37">
        <f>A33</f>
        <v>40778</v>
      </c>
      <c r="B369" s="1"/>
      <c r="C369" s="7">
        <v>7.9</v>
      </c>
      <c r="D369" s="1"/>
      <c r="E369" s="4">
        <v>2900</v>
      </c>
      <c r="F369" s="5">
        <v>11</v>
      </c>
      <c r="G369" s="5">
        <v>2800</v>
      </c>
      <c r="H369" s="17">
        <v>6.4</v>
      </c>
      <c r="I369" s="7">
        <v>9</v>
      </c>
      <c r="J369" s="9"/>
    </row>
    <row r="370" spans="1:10" x14ac:dyDescent="0.2">
      <c r="A370" s="37">
        <f>A34</f>
        <v>40799</v>
      </c>
      <c r="B370" s="1"/>
      <c r="C370" s="7">
        <v>7.8</v>
      </c>
      <c r="D370" s="1"/>
      <c r="E370" s="4">
        <v>2400</v>
      </c>
      <c r="F370" s="5">
        <v>9.3000000000000007</v>
      </c>
      <c r="G370" s="5">
        <v>2100</v>
      </c>
      <c r="H370" s="7">
        <v>4.5999999999999996</v>
      </c>
      <c r="I370" s="7">
        <v>4.5999999999999996</v>
      </c>
      <c r="J370" s="9"/>
    </row>
    <row r="371" spans="1:10" x14ac:dyDescent="0.2">
      <c r="A371" s="37">
        <f>A35</f>
        <v>40835</v>
      </c>
      <c r="B371" s="1"/>
      <c r="C371" s="7">
        <v>8</v>
      </c>
      <c r="D371" s="1"/>
      <c r="E371" s="4">
        <v>2000</v>
      </c>
      <c r="F371" s="5">
        <v>16</v>
      </c>
      <c r="G371" s="5">
        <v>1700</v>
      </c>
      <c r="H371" s="3">
        <v>0.81</v>
      </c>
      <c r="I371" s="7">
        <v>1.6</v>
      </c>
      <c r="J371" s="9"/>
    </row>
    <row r="372" spans="1:10" x14ac:dyDescent="0.2">
      <c r="A372" s="37">
        <f>A36</f>
        <v>40869</v>
      </c>
      <c r="B372" s="1"/>
      <c r="C372" s="7">
        <v>7.9</v>
      </c>
      <c r="D372" s="1"/>
      <c r="E372" s="4">
        <v>2900</v>
      </c>
      <c r="F372" s="5">
        <v>21</v>
      </c>
      <c r="G372" s="5">
        <v>2100</v>
      </c>
      <c r="H372" s="7">
        <v>3.4</v>
      </c>
      <c r="I372" s="7">
        <v>4.5</v>
      </c>
      <c r="J372" s="9"/>
    </row>
    <row r="373" spans="1:10" x14ac:dyDescent="0.2">
      <c r="A373" s="37">
        <f>A37</f>
        <v>40897</v>
      </c>
      <c r="B373" s="1"/>
      <c r="C373" s="7">
        <v>8</v>
      </c>
      <c r="D373" s="1"/>
      <c r="E373" s="4">
        <v>2700</v>
      </c>
      <c r="F373" s="5">
        <v>21</v>
      </c>
      <c r="G373" s="5">
        <v>2400</v>
      </c>
      <c r="H373" s="7">
        <v>0.87</v>
      </c>
      <c r="I373" s="7" t="s">
        <v>25</v>
      </c>
      <c r="J373" s="9"/>
    </row>
    <row r="374" spans="1:10" x14ac:dyDescent="0.2">
      <c r="A374" s="37"/>
      <c r="B374" s="9"/>
      <c r="C374" s="9"/>
      <c r="D374" s="9"/>
      <c r="E374" s="9"/>
      <c r="F374" s="9"/>
      <c r="G374" s="9"/>
      <c r="H374" s="9"/>
      <c r="I374" s="9"/>
      <c r="J374" s="14"/>
    </row>
    <row r="375" spans="1:10" x14ac:dyDescent="0.2">
      <c r="A375" s="37">
        <f>A39</f>
        <v>41044</v>
      </c>
      <c r="B375" s="1"/>
      <c r="C375" s="7">
        <v>8</v>
      </c>
      <c r="D375" s="1"/>
      <c r="E375" s="4">
        <v>2500</v>
      </c>
      <c r="F375" s="9">
        <v>8.4</v>
      </c>
      <c r="G375" s="5">
        <v>2400</v>
      </c>
      <c r="H375" s="7">
        <v>1.4</v>
      </c>
      <c r="I375" s="7">
        <v>1.7</v>
      </c>
      <c r="J375" s="14"/>
    </row>
    <row r="376" spans="1:10" x14ac:dyDescent="0.2">
      <c r="A376" s="37">
        <f>A40</f>
        <v>41065</v>
      </c>
      <c r="B376" s="1"/>
      <c r="C376" s="7">
        <v>8.1</v>
      </c>
      <c r="D376" s="1"/>
      <c r="E376" s="4">
        <v>2000</v>
      </c>
      <c r="F376" s="5">
        <v>14</v>
      </c>
      <c r="G376" s="5">
        <v>2000</v>
      </c>
      <c r="H376" s="3">
        <v>0.75</v>
      </c>
      <c r="I376" s="7">
        <v>2</v>
      </c>
      <c r="J376" s="14"/>
    </row>
    <row r="377" spans="1:10" x14ac:dyDescent="0.2">
      <c r="A377" s="37">
        <f>A41</f>
        <v>41100</v>
      </c>
      <c r="B377" s="1"/>
      <c r="C377" s="7">
        <v>7.9</v>
      </c>
      <c r="D377" s="1"/>
      <c r="E377" s="4">
        <v>2700</v>
      </c>
      <c r="F377" s="5">
        <v>22</v>
      </c>
      <c r="G377" s="5">
        <v>2300</v>
      </c>
      <c r="H377" s="7">
        <v>4.0999999999999996</v>
      </c>
      <c r="I377" s="7">
        <v>7.4</v>
      </c>
      <c r="J377" s="14"/>
    </row>
    <row r="378" spans="1:10" x14ac:dyDescent="0.2">
      <c r="A378" s="37">
        <f>A42</f>
        <v>41135</v>
      </c>
      <c r="B378" s="1"/>
      <c r="C378" s="7">
        <v>8.1999999999999993</v>
      </c>
      <c r="D378" s="1"/>
      <c r="E378" s="4">
        <v>3200</v>
      </c>
      <c r="F378" s="5">
        <v>14</v>
      </c>
      <c r="G378" s="5">
        <v>2900</v>
      </c>
      <c r="H378" s="3">
        <v>0.64</v>
      </c>
      <c r="I378" s="7" t="s">
        <v>25</v>
      </c>
      <c r="J378" s="14"/>
    </row>
    <row r="379" spans="1:10" x14ac:dyDescent="0.2">
      <c r="A379" s="37">
        <f>A43</f>
        <v>41163</v>
      </c>
      <c r="B379" s="1"/>
      <c r="C379" s="7">
        <v>8.1999999999999993</v>
      </c>
      <c r="D379" s="1"/>
      <c r="E379" s="4">
        <v>2900</v>
      </c>
      <c r="F379" s="5">
        <v>16</v>
      </c>
      <c r="G379" s="5">
        <v>2700</v>
      </c>
      <c r="H379" s="3">
        <v>0.4</v>
      </c>
      <c r="I379" s="7" t="s">
        <v>25</v>
      </c>
      <c r="J379" s="14"/>
    </row>
    <row r="380" spans="1:10" x14ac:dyDescent="0.2">
      <c r="A380" s="37">
        <f>A44</f>
        <v>41198</v>
      </c>
      <c r="B380" s="1"/>
      <c r="C380" s="7">
        <v>7.8</v>
      </c>
      <c r="D380" s="1"/>
      <c r="E380" s="4">
        <v>3500</v>
      </c>
      <c r="F380" s="5">
        <v>12</v>
      </c>
      <c r="G380" s="5">
        <v>2800</v>
      </c>
      <c r="H380" s="17">
        <v>5.8</v>
      </c>
      <c r="I380" s="7">
        <v>5.3</v>
      </c>
      <c r="J380" s="14"/>
    </row>
    <row r="381" spans="1:10" x14ac:dyDescent="0.2">
      <c r="A381" s="37">
        <f>A45</f>
        <v>41233</v>
      </c>
      <c r="B381" s="1"/>
      <c r="C381" s="7">
        <v>8.1</v>
      </c>
      <c r="D381" s="1"/>
      <c r="E381" s="4">
        <v>2900</v>
      </c>
      <c r="F381" s="5">
        <v>11</v>
      </c>
      <c r="G381" s="5">
        <v>2900</v>
      </c>
      <c r="H381" s="3">
        <v>0.79</v>
      </c>
      <c r="I381" s="7">
        <v>2.2000000000000002</v>
      </c>
      <c r="J381" s="14"/>
    </row>
    <row r="382" spans="1:10" x14ac:dyDescent="0.2">
      <c r="A382" s="37"/>
      <c r="B382" s="1"/>
      <c r="C382" s="1"/>
      <c r="D382" s="1"/>
      <c r="E382" s="1"/>
      <c r="F382" s="1"/>
      <c r="G382" s="1"/>
      <c r="H382" s="1"/>
      <c r="I382" s="1"/>
      <c r="J382" s="1"/>
    </row>
    <row r="383" spans="1:10" x14ac:dyDescent="0.2">
      <c r="A383" s="37">
        <f>A47</f>
        <v>41394</v>
      </c>
      <c r="B383" s="1"/>
      <c r="C383" s="7">
        <v>8.1</v>
      </c>
      <c r="D383" s="1"/>
      <c r="E383" s="4">
        <v>2500</v>
      </c>
      <c r="F383" s="5">
        <v>15</v>
      </c>
      <c r="G383" s="5">
        <v>2400</v>
      </c>
      <c r="H383" s="3">
        <v>0.59</v>
      </c>
      <c r="I383" s="7">
        <v>1.5</v>
      </c>
      <c r="J383" s="9"/>
    </row>
    <row r="384" spans="1:10" x14ac:dyDescent="0.2">
      <c r="A384" s="37">
        <f>A48</f>
        <v>41429</v>
      </c>
      <c r="B384" s="1"/>
      <c r="C384" s="7">
        <v>8</v>
      </c>
      <c r="D384" s="1"/>
      <c r="E384" s="4">
        <v>4500</v>
      </c>
      <c r="F384" s="5">
        <v>12</v>
      </c>
      <c r="G384" s="5">
        <v>4300</v>
      </c>
      <c r="H384" s="7">
        <v>1.6</v>
      </c>
      <c r="I384" s="7">
        <v>8.6</v>
      </c>
      <c r="J384" s="1"/>
    </row>
    <row r="385" spans="1:12" x14ac:dyDescent="0.2">
      <c r="A385" s="37">
        <f>A49</f>
        <v>41464</v>
      </c>
      <c r="B385" s="1"/>
      <c r="C385" s="7">
        <v>8.1</v>
      </c>
      <c r="D385" s="1"/>
      <c r="E385" s="4">
        <v>4700</v>
      </c>
      <c r="F385" s="5">
        <v>13</v>
      </c>
      <c r="G385" s="5">
        <v>4600</v>
      </c>
      <c r="H385" s="3">
        <v>0.28999999999999998</v>
      </c>
      <c r="I385" s="7" t="s">
        <v>25</v>
      </c>
      <c r="J385" s="9"/>
    </row>
    <row r="386" spans="1:12" x14ac:dyDescent="0.2">
      <c r="A386" s="37">
        <f>A50</f>
        <v>41499</v>
      </c>
      <c r="B386" s="1"/>
      <c r="C386" s="7">
        <v>8.1999999999999993</v>
      </c>
      <c r="D386" s="1"/>
      <c r="E386" s="4">
        <v>4400</v>
      </c>
      <c r="F386" s="5">
        <v>13</v>
      </c>
      <c r="G386" s="5">
        <v>4400</v>
      </c>
      <c r="H386" s="3">
        <v>0.5</v>
      </c>
      <c r="I386" s="7">
        <v>1.6</v>
      </c>
      <c r="J386" s="9"/>
    </row>
    <row r="387" spans="1:12" x14ac:dyDescent="0.2">
      <c r="A387" s="37">
        <f>A51</f>
        <v>41528</v>
      </c>
      <c r="B387" s="1"/>
      <c r="C387" s="7">
        <v>8</v>
      </c>
      <c r="D387" s="1"/>
      <c r="E387" s="4">
        <v>4300</v>
      </c>
      <c r="F387" s="5">
        <v>11</v>
      </c>
      <c r="G387" s="5">
        <v>4100</v>
      </c>
      <c r="H387" s="3">
        <v>0.37</v>
      </c>
      <c r="I387" s="7" t="s">
        <v>25</v>
      </c>
      <c r="J387" s="9"/>
    </row>
    <row r="388" spans="1:12" x14ac:dyDescent="0.2">
      <c r="A388" s="37">
        <f>A52</f>
        <v>41562</v>
      </c>
      <c r="B388" s="1"/>
      <c r="C388" s="7">
        <v>7.9</v>
      </c>
      <c r="D388" s="1"/>
      <c r="E388" s="4">
        <v>3100</v>
      </c>
      <c r="F388" s="9">
        <v>9.4</v>
      </c>
      <c r="G388" s="5">
        <v>3000</v>
      </c>
      <c r="H388" s="3">
        <v>0.6</v>
      </c>
      <c r="I388" s="7" t="s">
        <v>25</v>
      </c>
      <c r="J388" s="9"/>
    </row>
    <row r="389" spans="1:12" x14ac:dyDescent="0.2">
      <c r="A389" s="37">
        <f>A53</f>
        <v>41597</v>
      </c>
      <c r="B389" s="1"/>
      <c r="C389" s="7">
        <v>8.1999999999999993</v>
      </c>
      <c r="D389" s="1"/>
      <c r="E389" s="4">
        <v>2700</v>
      </c>
      <c r="F389" s="9">
        <v>9.3000000000000007</v>
      </c>
      <c r="G389" s="5">
        <v>2500</v>
      </c>
      <c r="H389" s="3">
        <v>0.64</v>
      </c>
      <c r="I389" s="7" t="s">
        <v>25</v>
      </c>
      <c r="J389" s="9"/>
    </row>
    <row r="390" spans="1:12" s="29" customFormat="1" x14ac:dyDescent="0.2">
      <c r="A390" s="37"/>
      <c r="B390" s="25"/>
      <c r="C390" s="26"/>
      <c r="D390" s="25"/>
      <c r="E390" s="27"/>
      <c r="F390" s="28"/>
      <c r="G390" s="28"/>
      <c r="H390" s="26"/>
      <c r="I390" s="26"/>
      <c r="J390" s="26"/>
      <c r="K390"/>
      <c r="L390"/>
    </row>
    <row r="391" spans="1:12" x14ac:dyDescent="0.2">
      <c r="A391" s="37">
        <f>A55</f>
        <v>41758</v>
      </c>
      <c r="B391" s="1"/>
      <c r="C391" s="7">
        <v>8.1999999999999993</v>
      </c>
      <c r="D391" s="1"/>
      <c r="E391" s="4">
        <v>2300</v>
      </c>
      <c r="F391" s="5">
        <v>12</v>
      </c>
      <c r="G391" s="5">
        <v>1900</v>
      </c>
      <c r="H391" s="3">
        <v>0.56999999999999995</v>
      </c>
      <c r="I391" s="7">
        <v>1.6</v>
      </c>
      <c r="J391" s="1"/>
    </row>
    <row r="392" spans="1:12" x14ac:dyDescent="0.2">
      <c r="A392" s="37">
        <f>A56</f>
        <v>41786</v>
      </c>
      <c r="B392" s="1"/>
      <c r="C392" s="7">
        <v>7.9</v>
      </c>
      <c r="D392" s="1"/>
      <c r="E392" s="4">
        <v>2100</v>
      </c>
      <c r="F392" s="5">
        <v>12</v>
      </c>
      <c r="G392" s="5">
        <v>1800</v>
      </c>
      <c r="H392" s="3">
        <v>0.79</v>
      </c>
      <c r="I392" s="7">
        <v>1.6</v>
      </c>
      <c r="J392" s="1"/>
    </row>
    <row r="393" spans="1:12" x14ac:dyDescent="0.2">
      <c r="A393" s="37">
        <f>A57</f>
        <v>41814</v>
      </c>
      <c r="B393" s="1"/>
      <c r="C393" s="7">
        <v>8</v>
      </c>
      <c r="D393" s="1"/>
      <c r="E393" s="4">
        <v>3100</v>
      </c>
      <c r="F393" s="9">
        <v>9.3000000000000007</v>
      </c>
      <c r="G393" s="5">
        <v>2900</v>
      </c>
      <c r="H393" s="3">
        <v>0.61</v>
      </c>
      <c r="I393" s="7" t="s">
        <v>25</v>
      </c>
      <c r="J393" s="1"/>
      <c r="K393" t="s">
        <v>38</v>
      </c>
    </row>
    <row r="394" spans="1:12" x14ac:dyDescent="0.2">
      <c r="A394" s="37">
        <f>A58</f>
        <v>41849</v>
      </c>
      <c r="B394" s="1"/>
      <c r="C394" s="7">
        <v>7.9</v>
      </c>
      <c r="D394" s="1"/>
      <c r="E394" s="4">
        <v>3200</v>
      </c>
      <c r="F394" s="5">
        <v>13</v>
      </c>
      <c r="G394" s="5">
        <v>2900</v>
      </c>
      <c r="H394" s="7">
        <v>1.4</v>
      </c>
      <c r="I394" s="7">
        <v>2</v>
      </c>
      <c r="J394" s="1"/>
    </row>
    <row r="395" spans="1:12" x14ac:dyDescent="0.2">
      <c r="A395" s="37">
        <f>A59</f>
        <v>41891</v>
      </c>
      <c r="B395" s="1"/>
      <c r="C395" s="7">
        <v>7.8</v>
      </c>
      <c r="D395" s="1"/>
      <c r="E395" s="4">
        <v>4700</v>
      </c>
      <c r="F395" s="9">
        <v>8.6</v>
      </c>
      <c r="G395" s="5">
        <v>4800</v>
      </c>
      <c r="H395" s="7">
        <v>4.3</v>
      </c>
      <c r="I395" s="7">
        <v>3.6</v>
      </c>
      <c r="J395" s="1"/>
    </row>
    <row r="396" spans="1:12" x14ac:dyDescent="0.2">
      <c r="A396" s="37">
        <f>A60</f>
        <v>41926</v>
      </c>
      <c r="B396" s="1"/>
      <c r="C396" s="7">
        <v>8</v>
      </c>
      <c r="D396" s="1"/>
      <c r="E396" s="4">
        <v>4500</v>
      </c>
      <c r="F396" s="5">
        <v>9.6999999999999993</v>
      </c>
      <c r="G396" s="5">
        <v>4000</v>
      </c>
      <c r="H396" s="3">
        <v>0.97</v>
      </c>
      <c r="I396" s="7">
        <v>2.4</v>
      </c>
      <c r="J396" s="1"/>
    </row>
    <row r="397" spans="1:12" x14ac:dyDescent="0.2">
      <c r="A397" s="37">
        <f>A61</f>
        <v>41961</v>
      </c>
      <c r="B397" s="1"/>
      <c r="C397" s="7">
        <v>8.1</v>
      </c>
      <c r="D397" s="1"/>
      <c r="E397" s="4">
        <v>3000</v>
      </c>
      <c r="F397" s="5">
        <v>8.4</v>
      </c>
      <c r="G397" s="5">
        <v>2900</v>
      </c>
      <c r="H397" s="7">
        <v>2</v>
      </c>
      <c r="I397" s="7">
        <v>3.4</v>
      </c>
      <c r="J397" s="1"/>
    </row>
    <row r="398" spans="1:12" x14ac:dyDescent="0.2">
      <c r="A398" s="37">
        <f>A62</f>
        <v>41989</v>
      </c>
      <c r="B398" s="1"/>
      <c r="C398" s="7">
        <v>8.1</v>
      </c>
      <c r="D398" s="1"/>
      <c r="E398" s="4">
        <v>3000</v>
      </c>
      <c r="F398" s="5">
        <v>16</v>
      </c>
      <c r="G398" s="5">
        <v>2800</v>
      </c>
      <c r="H398" s="3">
        <v>0.73</v>
      </c>
      <c r="I398" s="7" t="s">
        <v>25</v>
      </c>
      <c r="J398" s="1"/>
    </row>
    <row r="399" spans="1:12" s="29" customFormat="1" x14ac:dyDescent="0.2">
      <c r="A399" s="37"/>
      <c r="B399" s="25"/>
      <c r="C399" s="26"/>
      <c r="D399" s="25"/>
      <c r="E399" s="27"/>
      <c r="F399" s="28"/>
      <c r="G399" s="28"/>
      <c r="H399" s="26"/>
      <c r="I399" s="26"/>
      <c r="J399" s="26"/>
      <c r="K399"/>
      <c r="L399"/>
    </row>
    <row r="400" spans="1:12" x14ac:dyDescent="0.2">
      <c r="A400" s="37">
        <f>A64</f>
        <v>42122</v>
      </c>
      <c r="B400" s="1"/>
      <c r="C400" s="1"/>
      <c r="D400" s="1"/>
      <c r="E400" s="4">
        <v>3200</v>
      </c>
      <c r="F400" s="5">
        <v>11</v>
      </c>
      <c r="G400" s="5">
        <v>3000</v>
      </c>
      <c r="H400" s="7">
        <v>1.2</v>
      </c>
      <c r="I400" s="7" t="s">
        <v>25</v>
      </c>
      <c r="J400" s="1"/>
    </row>
    <row r="401" spans="1:10" x14ac:dyDescent="0.2">
      <c r="A401" s="37">
        <f>A65</f>
        <v>42157</v>
      </c>
      <c r="B401" s="1"/>
      <c r="C401" s="7">
        <v>8</v>
      </c>
      <c r="D401" s="1"/>
      <c r="E401" s="4">
        <v>3200</v>
      </c>
      <c r="F401" s="5">
        <v>9.8000000000000007</v>
      </c>
      <c r="G401" s="5">
        <v>2900</v>
      </c>
      <c r="H401" s="7">
        <v>1.2</v>
      </c>
      <c r="I401" s="7">
        <v>3.4</v>
      </c>
      <c r="J401" s="1"/>
    </row>
    <row r="402" spans="1:10" x14ac:dyDescent="0.2">
      <c r="A402" s="37">
        <f>A66</f>
        <v>42192</v>
      </c>
      <c r="B402" s="1"/>
      <c r="C402" s="7">
        <v>7.9</v>
      </c>
      <c r="D402" s="1"/>
      <c r="E402" s="4">
        <v>2300</v>
      </c>
      <c r="F402" s="5">
        <v>12</v>
      </c>
      <c r="G402" s="5">
        <v>2100</v>
      </c>
      <c r="H402" s="7">
        <v>2.5</v>
      </c>
      <c r="I402" s="7">
        <v>3.3</v>
      </c>
      <c r="J402" s="1"/>
    </row>
    <row r="403" spans="1:10" x14ac:dyDescent="0.2">
      <c r="A403" s="37">
        <f>A67</f>
        <v>42227</v>
      </c>
      <c r="B403" s="1"/>
      <c r="C403" s="7">
        <v>8</v>
      </c>
      <c r="D403" s="1"/>
      <c r="E403" s="4">
        <v>3900</v>
      </c>
      <c r="F403" s="5">
        <v>11</v>
      </c>
      <c r="G403" s="5">
        <v>3700</v>
      </c>
      <c r="H403" s="7">
        <v>1.2</v>
      </c>
      <c r="I403" s="7" t="s">
        <v>25</v>
      </c>
      <c r="J403" s="1"/>
    </row>
    <row r="404" spans="1:10" x14ac:dyDescent="0.2">
      <c r="A404" s="37">
        <f>A68</f>
        <v>42255</v>
      </c>
      <c r="B404" s="1"/>
      <c r="C404" s="7">
        <v>7.8</v>
      </c>
      <c r="D404" s="1"/>
      <c r="E404" s="4">
        <v>4200</v>
      </c>
      <c r="F404" s="9">
        <v>13</v>
      </c>
      <c r="G404" s="5">
        <v>3800</v>
      </c>
      <c r="H404" s="7">
        <v>1.7</v>
      </c>
      <c r="I404" s="7">
        <v>2.6</v>
      </c>
      <c r="J404" s="1"/>
    </row>
    <row r="405" spans="1:10" x14ac:dyDescent="0.2">
      <c r="A405" s="37">
        <f>A69</f>
        <v>42290</v>
      </c>
      <c r="B405" s="1"/>
      <c r="C405" s="7">
        <v>8</v>
      </c>
      <c r="D405" s="1"/>
      <c r="E405" s="4">
        <v>3000</v>
      </c>
      <c r="F405" s="5">
        <v>10</v>
      </c>
      <c r="G405" s="5">
        <v>3000</v>
      </c>
      <c r="H405" s="3">
        <v>0.64</v>
      </c>
      <c r="I405" s="7" t="s">
        <v>25</v>
      </c>
      <c r="J405" s="1"/>
    </row>
    <row r="406" spans="1:10" x14ac:dyDescent="0.2">
      <c r="A406" s="37">
        <f>A70</f>
        <v>42325</v>
      </c>
      <c r="B406" s="1"/>
      <c r="C406" s="7">
        <v>8</v>
      </c>
      <c r="D406" s="1"/>
      <c r="E406" s="4">
        <v>2300</v>
      </c>
      <c r="F406" s="5">
        <v>16</v>
      </c>
      <c r="G406" s="5">
        <v>2100</v>
      </c>
      <c r="H406" s="7">
        <v>1</v>
      </c>
      <c r="I406" s="7">
        <v>1.8</v>
      </c>
      <c r="J406" s="1"/>
    </row>
    <row r="407" spans="1:10" x14ac:dyDescent="0.2">
      <c r="A407" s="37">
        <f>A71</f>
        <v>42353</v>
      </c>
      <c r="B407" s="1"/>
      <c r="C407" s="7">
        <v>8</v>
      </c>
      <c r="D407" s="1"/>
      <c r="E407" s="4">
        <v>3400</v>
      </c>
      <c r="F407" s="5">
        <v>14</v>
      </c>
      <c r="G407" s="5">
        <v>2900</v>
      </c>
      <c r="H407" s="3">
        <v>0.47</v>
      </c>
      <c r="I407" s="7">
        <v>1.8</v>
      </c>
      <c r="J407" s="1"/>
    </row>
    <row r="408" spans="1:10" x14ac:dyDescent="0.2">
      <c r="A408" s="10"/>
    </row>
    <row r="409" spans="1:10" ht="25.5" x14ac:dyDescent="0.2">
      <c r="A409" s="39" t="s">
        <v>30</v>
      </c>
      <c r="B409" s="33" t="s">
        <v>1</v>
      </c>
      <c r="C409" s="33" t="s">
        <v>2</v>
      </c>
      <c r="D409" s="33" t="s">
        <v>3</v>
      </c>
      <c r="E409" s="33" t="s">
        <v>4</v>
      </c>
      <c r="F409" s="33" t="s">
        <v>5</v>
      </c>
      <c r="G409" s="33" t="s">
        <v>6</v>
      </c>
      <c r="H409" s="33" t="s">
        <v>7</v>
      </c>
      <c r="I409" s="33" t="s">
        <v>8</v>
      </c>
      <c r="J409" s="34" t="s">
        <v>9</v>
      </c>
    </row>
    <row r="410" spans="1:10" x14ac:dyDescent="0.2">
      <c r="A410" s="22" t="s">
        <v>10</v>
      </c>
      <c r="B410" s="1" t="s">
        <v>11</v>
      </c>
      <c r="C410" s="1"/>
      <c r="D410" s="1" t="s">
        <v>12</v>
      </c>
      <c r="E410" s="1" t="s">
        <v>13</v>
      </c>
      <c r="F410" s="1" t="s">
        <v>13</v>
      </c>
      <c r="G410" s="1" t="s">
        <v>13</v>
      </c>
      <c r="H410" s="1" t="s">
        <v>14</v>
      </c>
      <c r="I410" s="1" t="s">
        <v>15</v>
      </c>
      <c r="J410" s="1" t="s">
        <v>16</v>
      </c>
    </row>
    <row r="411" spans="1:10" x14ac:dyDescent="0.2">
      <c r="A411" s="22"/>
      <c r="B411" s="1"/>
      <c r="C411" s="1"/>
      <c r="D411" s="1"/>
      <c r="E411" s="1"/>
      <c r="F411" s="1"/>
      <c r="G411" s="1"/>
      <c r="H411" s="1"/>
      <c r="I411" s="1"/>
      <c r="J411" s="1"/>
    </row>
    <row r="412" spans="1:10" x14ac:dyDescent="0.2">
      <c r="A412" s="37">
        <f>A4</f>
        <v>39519</v>
      </c>
      <c r="B412" s="2">
        <v>11</v>
      </c>
      <c r="C412" s="3">
        <v>8.3699999999999992</v>
      </c>
      <c r="D412" s="2">
        <v>25.8</v>
      </c>
      <c r="E412" s="4">
        <v>6715</v>
      </c>
      <c r="F412" s="5">
        <v>590</v>
      </c>
      <c r="G412" s="5">
        <v>5798</v>
      </c>
      <c r="H412" s="6">
        <v>33</v>
      </c>
      <c r="I412" s="6">
        <v>42</v>
      </c>
      <c r="J412" s="14"/>
    </row>
    <row r="413" spans="1:10" x14ac:dyDescent="0.2">
      <c r="A413" s="37">
        <f>A5</f>
        <v>39561</v>
      </c>
      <c r="B413" s="2">
        <v>0</v>
      </c>
      <c r="C413" s="3">
        <v>8.09</v>
      </c>
      <c r="D413" s="7">
        <v>9</v>
      </c>
      <c r="E413" s="4">
        <v>7395</v>
      </c>
      <c r="F413" s="5">
        <v>160</v>
      </c>
      <c r="G413" s="5">
        <v>6995</v>
      </c>
      <c r="H413" s="8">
        <v>3.2</v>
      </c>
      <c r="I413" s="7">
        <v>7.1</v>
      </c>
      <c r="J413" s="14"/>
    </row>
    <row r="414" spans="1:10" x14ac:dyDescent="0.2">
      <c r="A414" s="37">
        <f>A6</f>
        <v>39602</v>
      </c>
      <c r="B414" s="2">
        <v>165</v>
      </c>
      <c r="C414" s="3">
        <v>7.85</v>
      </c>
      <c r="D414" s="7">
        <v>16</v>
      </c>
      <c r="E414" s="4">
        <v>9118</v>
      </c>
      <c r="F414" s="5">
        <v>33</v>
      </c>
      <c r="G414" s="5">
        <v>8394</v>
      </c>
      <c r="H414" s="8">
        <v>2.8</v>
      </c>
      <c r="I414" s="7">
        <v>6.1</v>
      </c>
      <c r="J414" s="14"/>
    </row>
    <row r="415" spans="1:10" x14ac:dyDescent="0.2">
      <c r="A415" s="37">
        <f>A7</f>
        <v>39637</v>
      </c>
      <c r="B415" s="2">
        <v>28</v>
      </c>
      <c r="C415" s="3">
        <v>8.06</v>
      </c>
      <c r="D415" s="7">
        <v>15.1</v>
      </c>
      <c r="E415" s="4">
        <v>10000</v>
      </c>
      <c r="F415" s="5">
        <v>120</v>
      </c>
      <c r="G415" s="5">
        <v>9900</v>
      </c>
      <c r="H415" s="7">
        <v>2.5</v>
      </c>
      <c r="I415" s="7">
        <v>8.8000000000000007</v>
      </c>
      <c r="J415" s="14"/>
    </row>
    <row r="416" spans="1:10" x14ac:dyDescent="0.2">
      <c r="A416" s="37">
        <f>A8</f>
        <v>39672</v>
      </c>
      <c r="B416" s="2">
        <v>18</v>
      </c>
      <c r="C416" s="3">
        <v>7.83</v>
      </c>
      <c r="D416" s="7">
        <v>14.8</v>
      </c>
      <c r="E416" s="6">
        <v>9680</v>
      </c>
      <c r="F416" s="5" t="s">
        <v>22</v>
      </c>
      <c r="G416" s="5">
        <v>9759</v>
      </c>
      <c r="H416" s="7">
        <v>2.8</v>
      </c>
      <c r="I416" s="7">
        <v>3.7</v>
      </c>
      <c r="J416" s="14"/>
    </row>
    <row r="417" spans="1:10" x14ac:dyDescent="0.2">
      <c r="A417" s="37">
        <f>A9</f>
        <v>39700</v>
      </c>
      <c r="B417" s="2">
        <v>5</v>
      </c>
      <c r="C417" s="3">
        <v>8.11</v>
      </c>
      <c r="D417" s="7">
        <v>11.7</v>
      </c>
      <c r="E417" s="4">
        <v>9750</v>
      </c>
      <c r="F417" s="5">
        <v>44</v>
      </c>
      <c r="G417" s="5">
        <v>8192</v>
      </c>
      <c r="H417" s="6">
        <v>11</v>
      </c>
      <c r="I417" s="7">
        <v>10</v>
      </c>
      <c r="J417" s="14"/>
    </row>
    <row r="418" spans="1:10" x14ac:dyDescent="0.2">
      <c r="A418" s="37">
        <f>A10</f>
        <v>39735</v>
      </c>
      <c r="B418" s="2">
        <v>2</v>
      </c>
      <c r="C418" s="3">
        <v>8.09</v>
      </c>
      <c r="D418" s="7">
        <v>7.6</v>
      </c>
      <c r="E418" s="4">
        <v>7600</v>
      </c>
      <c r="F418" s="5" t="s">
        <v>22</v>
      </c>
      <c r="G418" s="5">
        <v>5570</v>
      </c>
      <c r="H418" s="3">
        <v>0.88</v>
      </c>
      <c r="I418" s="7">
        <v>1.4</v>
      </c>
      <c r="J418" s="14"/>
    </row>
    <row r="419" spans="1:10" x14ac:dyDescent="0.2">
      <c r="A419" s="37">
        <f>A11</f>
        <v>39770</v>
      </c>
      <c r="B419" s="2">
        <v>0</v>
      </c>
      <c r="C419" s="7">
        <v>8.1</v>
      </c>
      <c r="D419" s="2">
        <v>7</v>
      </c>
      <c r="E419" s="4">
        <v>4950</v>
      </c>
      <c r="F419" s="5">
        <v>4</v>
      </c>
      <c r="G419" s="5">
        <v>4550</v>
      </c>
      <c r="H419" s="3">
        <v>0.39</v>
      </c>
      <c r="I419" s="7" t="s">
        <v>18</v>
      </c>
      <c r="J419" s="14"/>
    </row>
    <row r="420" spans="1:10" x14ac:dyDescent="0.2">
      <c r="A420" s="37">
        <f>A12</f>
        <v>39798</v>
      </c>
      <c r="B420" s="2">
        <v>0</v>
      </c>
      <c r="C420" s="7">
        <v>7.8</v>
      </c>
      <c r="D420" s="2">
        <v>8</v>
      </c>
      <c r="E420" s="4">
        <v>3290</v>
      </c>
      <c r="F420" s="5">
        <v>9</v>
      </c>
      <c r="G420" s="5">
        <v>3440</v>
      </c>
      <c r="H420" s="7">
        <v>1.6</v>
      </c>
      <c r="I420" s="7">
        <v>2</v>
      </c>
      <c r="J420" s="14"/>
    </row>
    <row r="421" spans="1:10" x14ac:dyDescent="0.2">
      <c r="A421" s="37"/>
      <c r="B421" s="9"/>
      <c r="C421" s="9"/>
      <c r="D421" s="9"/>
      <c r="E421" s="9"/>
      <c r="F421" s="9"/>
      <c r="G421" s="9"/>
      <c r="H421" s="9"/>
      <c r="I421" s="9"/>
      <c r="J421" s="14"/>
    </row>
    <row r="422" spans="1:10" x14ac:dyDescent="0.2">
      <c r="A422" s="37">
        <f>A14</f>
        <v>39932</v>
      </c>
      <c r="B422" s="2">
        <v>1</v>
      </c>
      <c r="C422" s="7">
        <v>8.4</v>
      </c>
      <c r="D422" s="2" t="s">
        <v>17</v>
      </c>
      <c r="E422" s="4">
        <v>3060</v>
      </c>
      <c r="F422" s="5">
        <v>6</v>
      </c>
      <c r="G422" s="5">
        <v>2800</v>
      </c>
      <c r="H422" s="3">
        <v>0.57999999999999996</v>
      </c>
      <c r="I422" s="7">
        <v>2.7</v>
      </c>
      <c r="J422" s="14"/>
    </row>
    <row r="423" spans="1:10" x14ac:dyDescent="0.2">
      <c r="A423" s="37">
        <f>A15</f>
        <v>39967</v>
      </c>
      <c r="B423" s="2">
        <v>7</v>
      </c>
      <c r="C423" s="7">
        <v>8.1</v>
      </c>
      <c r="D423" s="2">
        <v>6</v>
      </c>
      <c r="E423" s="4">
        <v>3500</v>
      </c>
      <c r="F423" s="5">
        <v>13</v>
      </c>
      <c r="G423" s="5">
        <v>3850</v>
      </c>
      <c r="H423" s="3">
        <v>0.45</v>
      </c>
      <c r="I423" s="7">
        <v>1.8</v>
      </c>
      <c r="J423" s="14"/>
    </row>
    <row r="424" spans="1:10" x14ac:dyDescent="0.2">
      <c r="A424" s="37">
        <f>A16</f>
        <v>40001</v>
      </c>
      <c r="B424" s="12" t="s">
        <v>21</v>
      </c>
      <c r="C424" s="7">
        <v>8.1</v>
      </c>
      <c r="D424" s="2">
        <v>24</v>
      </c>
      <c r="E424" s="4">
        <v>2430</v>
      </c>
      <c r="F424" s="5">
        <v>13</v>
      </c>
      <c r="G424" s="5">
        <v>2850</v>
      </c>
      <c r="H424" s="6">
        <v>15</v>
      </c>
      <c r="I424" s="7">
        <v>6</v>
      </c>
      <c r="J424" s="14"/>
    </row>
    <row r="425" spans="1:10" x14ac:dyDescent="0.2">
      <c r="A425" s="37">
        <f>A17</f>
        <v>40029</v>
      </c>
      <c r="B425" s="2">
        <v>37</v>
      </c>
      <c r="C425" s="7">
        <v>8.1999999999999993</v>
      </c>
      <c r="D425" s="2">
        <v>9</v>
      </c>
      <c r="E425" s="4">
        <v>3140</v>
      </c>
      <c r="F425" s="5">
        <v>7</v>
      </c>
      <c r="G425" s="5">
        <v>3220</v>
      </c>
      <c r="H425" s="7">
        <v>3.2</v>
      </c>
      <c r="I425" s="7">
        <v>4</v>
      </c>
      <c r="J425" s="14"/>
    </row>
    <row r="426" spans="1:10" x14ac:dyDescent="0.2">
      <c r="A426" s="37">
        <f>A18</f>
        <v>40057</v>
      </c>
      <c r="B426" s="2">
        <v>33</v>
      </c>
      <c r="C426" s="7">
        <v>8.1</v>
      </c>
      <c r="D426" s="2">
        <v>8</v>
      </c>
      <c r="E426" s="4">
        <v>2810</v>
      </c>
      <c r="F426" s="5">
        <v>5</v>
      </c>
      <c r="G426" s="5">
        <v>2980</v>
      </c>
      <c r="H426" s="7">
        <v>2.7</v>
      </c>
      <c r="I426" s="7">
        <v>4</v>
      </c>
      <c r="J426" s="14"/>
    </row>
    <row r="427" spans="1:10" x14ac:dyDescent="0.2">
      <c r="A427" s="37">
        <f>A19</f>
        <v>40099</v>
      </c>
      <c r="B427" s="2">
        <v>460</v>
      </c>
      <c r="C427" s="7">
        <v>8.1</v>
      </c>
      <c r="D427" s="7">
        <v>9.8000000000000007</v>
      </c>
      <c r="E427" s="4">
        <v>3200</v>
      </c>
      <c r="F427" s="9">
        <v>9.6</v>
      </c>
      <c r="G427" s="5">
        <v>1600</v>
      </c>
      <c r="H427" s="3">
        <v>0.35</v>
      </c>
      <c r="I427" s="7" t="s">
        <v>19</v>
      </c>
      <c r="J427" s="14"/>
    </row>
    <row r="428" spans="1:10" x14ac:dyDescent="0.2">
      <c r="A428" s="37">
        <f>A20</f>
        <v>40135</v>
      </c>
      <c r="B428" s="2">
        <v>34</v>
      </c>
      <c r="C428" s="7">
        <v>8</v>
      </c>
      <c r="D428" s="2">
        <v>19</v>
      </c>
      <c r="E428" s="4">
        <v>3300</v>
      </c>
      <c r="F428" s="9">
        <v>5.7</v>
      </c>
      <c r="G428" s="5">
        <v>3300</v>
      </c>
      <c r="H428" s="8">
        <v>6.4</v>
      </c>
      <c r="I428" s="7">
        <v>4.8</v>
      </c>
      <c r="J428" s="14"/>
    </row>
    <row r="429" spans="1:10" x14ac:dyDescent="0.2">
      <c r="A429" s="37">
        <f>A21</f>
        <v>40163</v>
      </c>
      <c r="B429" s="2">
        <v>0</v>
      </c>
      <c r="C429" s="7">
        <v>8.1</v>
      </c>
      <c r="D429" s="2">
        <v>10</v>
      </c>
      <c r="E429" s="4">
        <v>3900</v>
      </c>
      <c r="F429" s="9">
        <v>3.2</v>
      </c>
      <c r="G429" s="5">
        <v>3800</v>
      </c>
      <c r="H429" s="3">
        <v>0.64</v>
      </c>
      <c r="I429" s="7" t="s">
        <v>19</v>
      </c>
      <c r="J429" s="14"/>
    </row>
    <row r="430" spans="1:10" x14ac:dyDescent="0.2">
      <c r="A430" s="37"/>
      <c r="B430" s="1"/>
      <c r="C430" s="1"/>
      <c r="D430" s="1"/>
      <c r="E430" s="1"/>
      <c r="F430" s="1"/>
      <c r="G430" s="1"/>
      <c r="H430" s="1"/>
      <c r="I430" s="1"/>
      <c r="J430" s="1"/>
    </row>
    <row r="431" spans="1:10" x14ac:dyDescent="0.2">
      <c r="A431" s="37">
        <f>A23</f>
        <v>40302</v>
      </c>
      <c r="B431" s="1"/>
      <c r="C431" s="7">
        <v>8.3000000000000007</v>
      </c>
      <c r="D431" s="1"/>
      <c r="E431" s="4">
        <v>3600</v>
      </c>
      <c r="F431" s="5">
        <v>74</v>
      </c>
      <c r="G431" s="5">
        <v>3200</v>
      </c>
      <c r="H431" s="3">
        <v>0.33</v>
      </c>
      <c r="I431" s="7" t="s">
        <v>19</v>
      </c>
      <c r="J431" s="9"/>
    </row>
    <row r="432" spans="1:10" x14ac:dyDescent="0.2">
      <c r="A432" s="37">
        <f>A24</f>
        <v>40365</v>
      </c>
      <c r="B432" s="1"/>
      <c r="C432" s="7">
        <v>7.8</v>
      </c>
      <c r="D432" s="1"/>
      <c r="E432" s="4">
        <v>3600</v>
      </c>
      <c r="F432" s="9">
        <v>8.6</v>
      </c>
      <c r="G432" s="5">
        <v>3900</v>
      </c>
      <c r="H432" s="3">
        <v>0.49</v>
      </c>
      <c r="I432" s="7" t="s">
        <v>19</v>
      </c>
      <c r="J432" s="9"/>
    </row>
    <row r="433" spans="1:10" x14ac:dyDescent="0.2">
      <c r="A433" s="37">
        <f>A25</f>
        <v>40407</v>
      </c>
      <c r="B433" s="1"/>
      <c r="C433" s="7">
        <v>8</v>
      </c>
      <c r="D433" s="1"/>
      <c r="E433" s="4">
        <v>4800</v>
      </c>
      <c r="F433" s="9">
        <v>8.8000000000000007</v>
      </c>
      <c r="G433" s="5">
        <v>4700</v>
      </c>
      <c r="H433" s="7">
        <v>2.6</v>
      </c>
      <c r="I433" s="7">
        <v>2.4</v>
      </c>
      <c r="J433" s="9"/>
    </row>
    <row r="434" spans="1:10" x14ac:dyDescent="0.2">
      <c r="A434" s="37">
        <f>A26</f>
        <v>40435</v>
      </c>
      <c r="B434" s="1"/>
      <c r="C434" s="7">
        <v>7.9</v>
      </c>
      <c r="D434" s="1"/>
      <c r="E434" s="4">
        <v>6300</v>
      </c>
      <c r="F434" s="5" t="s">
        <v>17</v>
      </c>
      <c r="G434" s="5">
        <v>6500</v>
      </c>
      <c r="H434" s="7">
        <v>1.1000000000000001</v>
      </c>
      <c r="I434" s="7" t="s">
        <v>19</v>
      </c>
      <c r="J434" s="9"/>
    </row>
    <row r="435" spans="1:10" x14ac:dyDescent="0.2">
      <c r="A435" s="37">
        <f>A27</f>
        <v>40470</v>
      </c>
      <c r="B435" s="1"/>
      <c r="C435" s="7">
        <v>8</v>
      </c>
      <c r="D435" s="1"/>
      <c r="E435" s="4">
        <v>5600</v>
      </c>
      <c r="F435" s="5" t="s">
        <v>31</v>
      </c>
      <c r="G435" s="5">
        <v>5800</v>
      </c>
      <c r="H435" s="3">
        <v>0.31</v>
      </c>
      <c r="I435" s="7" t="s">
        <v>19</v>
      </c>
      <c r="J435" s="9"/>
    </row>
    <row r="436" spans="1:10" x14ac:dyDescent="0.2">
      <c r="A436" s="37">
        <f>A28</f>
        <v>40505</v>
      </c>
      <c r="B436" s="1"/>
      <c r="C436" s="7">
        <v>8.1</v>
      </c>
      <c r="D436" s="1"/>
      <c r="E436" s="4">
        <v>4300</v>
      </c>
      <c r="F436" s="9">
        <v>9.3000000000000007</v>
      </c>
      <c r="G436" s="5">
        <v>4100</v>
      </c>
      <c r="H436" s="3">
        <v>0.84</v>
      </c>
      <c r="I436" s="6">
        <v>16</v>
      </c>
      <c r="J436" s="9"/>
    </row>
    <row r="437" spans="1:10" x14ac:dyDescent="0.2">
      <c r="A437" s="37"/>
      <c r="B437" s="1"/>
      <c r="C437" s="1"/>
      <c r="D437" s="1"/>
      <c r="E437" s="1"/>
      <c r="F437" s="1"/>
      <c r="G437" s="1"/>
      <c r="H437" s="1"/>
      <c r="I437" s="1"/>
      <c r="J437" s="1"/>
    </row>
    <row r="438" spans="1:10" x14ac:dyDescent="0.2">
      <c r="A438" s="37">
        <f>A30</f>
        <v>40666</v>
      </c>
      <c r="B438" s="1"/>
      <c r="C438" s="7">
        <v>7.8</v>
      </c>
      <c r="D438" s="1"/>
      <c r="E438" s="4">
        <v>3900</v>
      </c>
      <c r="F438" s="5" t="s">
        <v>31</v>
      </c>
      <c r="G438" s="5">
        <v>3800</v>
      </c>
      <c r="H438" s="7">
        <v>1.1000000000000001</v>
      </c>
      <c r="I438" s="7" t="s">
        <v>25</v>
      </c>
      <c r="J438" s="9"/>
    </row>
    <row r="439" spans="1:10" x14ac:dyDescent="0.2">
      <c r="A439" s="37">
        <f>A31</f>
        <v>40708</v>
      </c>
      <c r="B439" s="1"/>
      <c r="C439" s="7">
        <v>8</v>
      </c>
      <c r="D439" s="1"/>
      <c r="E439" s="4">
        <v>4200</v>
      </c>
      <c r="F439" s="5">
        <v>7.8</v>
      </c>
      <c r="G439" s="5">
        <v>4100</v>
      </c>
      <c r="H439" s="7">
        <v>4.9000000000000004</v>
      </c>
      <c r="I439" s="7">
        <v>5.8</v>
      </c>
      <c r="J439" s="9"/>
    </row>
    <row r="440" spans="1:10" x14ac:dyDescent="0.2">
      <c r="A440" s="37">
        <f>A32</f>
        <v>40729</v>
      </c>
      <c r="B440" s="1"/>
      <c r="C440" s="7">
        <v>7.7</v>
      </c>
      <c r="D440" s="1"/>
      <c r="E440" s="4">
        <v>6200</v>
      </c>
      <c r="F440" s="5">
        <v>640</v>
      </c>
      <c r="G440" s="5">
        <v>5500</v>
      </c>
      <c r="H440" s="7">
        <v>2.5</v>
      </c>
      <c r="I440" s="7">
        <v>3.6</v>
      </c>
      <c r="J440" s="9"/>
    </row>
    <row r="441" spans="1:10" x14ac:dyDescent="0.2">
      <c r="A441" s="37">
        <f>A33</f>
        <v>40778</v>
      </c>
      <c r="B441" s="1"/>
      <c r="C441" s="7">
        <v>7.8</v>
      </c>
      <c r="D441" s="1"/>
      <c r="E441" s="4">
        <v>5600</v>
      </c>
      <c r="F441" s="5">
        <v>77</v>
      </c>
      <c r="G441" s="5">
        <v>5400</v>
      </c>
      <c r="H441" s="18">
        <v>710</v>
      </c>
      <c r="I441" s="18">
        <v>650</v>
      </c>
      <c r="J441" s="9"/>
    </row>
    <row r="442" spans="1:10" x14ac:dyDescent="0.2">
      <c r="A442" s="37">
        <f>A34</f>
        <v>40799</v>
      </c>
      <c r="B442" s="1"/>
      <c r="C442" s="7">
        <v>7.9</v>
      </c>
      <c r="D442" s="1"/>
      <c r="E442" s="4">
        <v>3600</v>
      </c>
      <c r="F442" s="9">
        <v>6.8</v>
      </c>
      <c r="G442" s="5">
        <v>3700</v>
      </c>
      <c r="H442" s="17">
        <v>5.6</v>
      </c>
      <c r="I442" s="7">
        <v>9</v>
      </c>
      <c r="J442" s="9"/>
    </row>
    <row r="443" spans="1:10" x14ac:dyDescent="0.2">
      <c r="A443" s="37">
        <f>A35</f>
        <v>40835</v>
      </c>
      <c r="B443" s="1"/>
      <c r="C443" s="7">
        <v>7.9</v>
      </c>
      <c r="D443" s="1"/>
      <c r="E443" s="4">
        <v>3600</v>
      </c>
      <c r="F443" s="5" t="s">
        <v>31</v>
      </c>
      <c r="G443" s="5">
        <v>3400</v>
      </c>
      <c r="H443" s="7">
        <v>1.8</v>
      </c>
      <c r="I443" s="7" t="s">
        <v>25</v>
      </c>
      <c r="J443" s="9"/>
    </row>
    <row r="444" spans="1:10" x14ac:dyDescent="0.2">
      <c r="A444" s="37">
        <f>A36</f>
        <v>40869</v>
      </c>
      <c r="B444" s="1"/>
      <c r="C444" s="7">
        <v>7.8</v>
      </c>
      <c r="D444" s="1"/>
      <c r="E444" s="4">
        <v>4900</v>
      </c>
      <c r="F444" s="5" t="s">
        <v>31</v>
      </c>
      <c r="G444" s="5">
        <v>4500</v>
      </c>
      <c r="H444" s="17">
        <v>5.3</v>
      </c>
      <c r="I444" s="18">
        <v>14</v>
      </c>
      <c r="J444" s="9"/>
    </row>
    <row r="445" spans="1:10" x14ac:dyDescent="0.2">
      <c r="A445" s="37">
        <f>A37</f>
        <v>40897</v>
      </c>
      <c r="B445" s="1"/>
      <c r="C445" s="7">
        <v>7.8</v>
      </c>
      <c r="D445" s="1"/>
      <c r="E445" s="4">
        <v>4600</v>
      </c>
      <c r="F445" s="5" t="s">
        <v>31</v>
      </c>
      <c r="G445" s="5">
        <v>4300</v>
      </c>
      <c r="H445" s="17">
        <v>1</v>
      </c>
      <c r="I445" s="18">
        <v>2</v>
      </c>
      <c r="J445" s="9"/>
    </row>
    <row r="446" spans="1:10" x14ac:dyDescent="0.2">
      <c r="A446" s="37"/>
      <c r="B446" s="9"/>
      <c r="C446" s="9"/>
      <c r="D446" s="9"/>
      <c r="E446" s="9"/>
      <c r="F446" s="9"/>
      <c r="G446" s="9"/>
      <c r="H446" s="9"/>
      <c r="I446" s="9"/>
      <c r="J446" s="14"/>
    </row>
    <row r="447" spans="1:10" x14ac:dyDescent="0.2">
      <c r="A447" s="37">
        <f t="shared" ref="A447:A453" si="8">A375</f>
        <v>41044</v>
      </c>
      <c r="B447" s="1"/>
      <c r="C447" s="7">
        <v>8</v>
      </c>
      <c r="D447" s="1"/>
      <c r="E447" s="4">
        <v>3600</v>
      </c>
      <c r="F447" s="5" t="s">
        <v>31</v>
      </c>
      <c r="G447" s="5">
        <v>3500</v>
      </c>
      <c r="H447" s="17">
        <v>7.4</v>
      </c>
      <c r="I447" s="18">
        <v>17</v>
      </c>
      <c r="J447" s="14"/>
    </row>
    <row r="448" spans="1:10" x14ac:dyDescent="0.2">
      <c r="A448" s="37">
        <f t="shared" si="8"/>
        <v>41065</v>
      </c>
      <c r="B448" s="1"/>
      <c r="C448" s="7">
        <v>8.1</v>
      </c>
      <c r="D448" s="1"/>
      <c r="E448" s="4">
        <v>3300</v>
      </c>
      <c r="F448" s="5">
        <v>6.3</v>
      </c>
      <c r="G448" s="5">
        <v>3300</v>
      </c>
      <c r="H448" s="7">
        <v>1.9</v>
      </c>
      <c r="I448" s="7">
        <v>5.6</v>
      </c>
      <c r="J448" s="14"/>
    </row>
    <row r="449" spans="1:12" x14ac:dyDescent="0.2">
      <c r="A449" s="37">
        <f t="shared" si="8"/>
        <v>41100</v>
      </c>
      <c r="B449" s="1"/>
      <c r="C449" s="7">
        <v>7.9</v>
      </c>
      <c r="D449" s="1"/>
      <c r="E449" s="4">
        <v>5100</v>
      </c>
      <c r="F449" s="5" t="s">
        <v>31</v>
      </c>
      <c r="G449" s="5">
        <v>4900</v>
      </c>
      <c r="H449" s="7">
        <v>3.4</v>
      </c>
      <c r="I449" s="7">
        <v>9.1</v>
      </c>
      <c r="J449" s="14"/>
    </row>
    <row r="450" spans="1:12" x14ac:dyDescent="0.2">
      <c r="A450" s="37">
        <f t="shared" si="8"/>
        <v>41135</v>
      </c>
      <c r="B450" s="1"/>
      <c r="C450" s="7">
        <v>7.9</v>
      </c>
      <c r="D450" s="1"/>
      <c r="E450" s="4">
        <v>6100</v>
      </c>
      <c r="F450" s="5" t="s">
        <v>31</v>
      </c>
      <c r="G450" s="5">
        <v>5800</v>
      </c>
      <c r="H450" s="7">
        <v>1.1000000000000001</v>
      </c>
      <c r="I450" s="7">
        <v>1.9</v>
      </c>
      <c r="J450" s="14"/>
    </row>
    <row r="451" spans="1:12" x14ac:dyDescent="0.2">
      <c r="A451" s="37">
        <f t="shared" si="8"/>
        <v>41163</v>
      </c>
      <c r="B451" s="1"/>
      <c r="C451" s="7">
        <v>7.9</v>
      </c>
      <c r="D451" s="1"/>
      <c r="E451" s="4">
        <v>5300</v>
      </c>
      <c r="F451" s="5">
        <v>8.3000000000000007</v>
      </c>
      <c r="G451" s="5">
        <v>5200</v>
      </c>
      <c r="H451" s="7">
        <v>2.5</v>
      </c>
      <c r="I451" s="7">
        <v>6.8</v>
      </c>
      <c r="J451" s="14"/>
    </row>
    <row r="452" spans="1:12" x14ac:dyDescent="0.2">
      <c r="A452" s="37">
        <f t="shared" si="8"/>
        <v>41198</v>
      </c>
      <c r="B452" s="1"/>
      <c r="C452" s="7">
        <v>8</v>
      </c>
      <c r="D452" s="1"/>
      <c r="E452" s="4">
        <v>5600</v>
      </c>
      <c r="F452" s="5" t="s">
        <v>31</v>
      </c>
      <c r="G452" s="5">
        <v>5600</v>
      </c>
      <c r="H452" s="17">
        <v>5.4</v>
      </c>
      <c r="I452" s="18">
        <v>12</v>
      </c>
      <c r="J452" s="14"/>
    </row>
    <row r="453" spans="1:12" x14ac:dyDescent="0.2">
      <c r="A453" s="37">
        <f t="shared" si="8"/>
        <v>41233</v>
      </c>
      <c r="B453" s="1"/>
      <c r="C453" s="7">
        <v>8</v>
      </c>
      <c r="D453" s="1"/>
      <c r="E453" s="4">
        <v>4000</v>
      </c>
      <c r="F453" s="5">
        <v>6.9</v>
      </c>
      <c r="G453" s="5">
        <v>3900</v>
      </c>
      <c r="H453" s="3">
        <v>0.81</v>
      </c>
      <c r="I453" s="7">
        <v>2.2999999999999998</v>
      </c>
      <c r="J453" s="14"/>
    </row>
    <row r="454" spans="1:12" x14ac:dyDescent="0.2">
      <c r="A454" s="37"/>
      <c r="B454" s="1"/>
      <c r="C454" s="1"/>
      <c r="D454" s="1"/>
      <c r="E454" s="1"/>
      <c r="F454" s="1"/>
      <c r="G454" s="1"/>
      <c r="H454" s="1"/>
      <c r="I454" s="1"/>
      <c r="J454" s="1"/>
    </row>
    <row r="455" spans="1:12" x14ac:dyDescent="0.2">
      <c r="A455" s="37">
        <f t="shared" ref="A455:A461" si="9">A383</f>
        <v>41394</v>
      </c>
      <c r="B455" s="1"/>
      <c r="C455" s="7">
        <v>8.1</v>
      </c>
      <c r="D455" s="1"/>
      <c r="E455" s="4">
        <v>3200</v>
      </c>
      <c r="F455" s="5">
        <v>34</v>
      </c>
      <c r="G455" s="5">
        <v>3100</v>
      </c>
      <c r="H455" s="3">
        <v>0.77</v>
      </c>
      <c r="I455" s="7">
        <v>1.7</v>
      </c>
      <c r="J455" s="9"/>
    </row>
    <row r="456" spans="1:12" x14ac:dyDescent="0.2">
      <c r="A456" s="37">
        <f t="shared" si="9"/>
        <v>41429</v>
      </c>
      <c r="B456" s="1"/>
      <c r="C456" s="7">
        <v>8.1</v>
      </c>
      <c r="D456" s="1"/>
      <c r="E456" s="4">
        <v>9500</v>
      </c>
      <c r="F456" s="5" t="s">
        <v>31</v>
      </c>
      <c r="G456" s="5">
        <v>9200</v>
      </c>
      <c r="H456" s="3">
        <v>0.6</v>
      </c>
      <c r="I456" s="7">
        <v>1.7</v>
      </c>
      <c r="J456" s="1"/>
    </row>
    <row r="457" spans="1:12" x14ac:dyDescent="0.2">
      <c r="A457" s="37">
        <f t="shared" si="9"/>
        <v>41464</v>
      </c>
      <c r="B457" s="1"/>
      <c r="C457" s="7">
        <v>8.1</v>
      </c>
      <c r="D457" s="1"/>
      <c r="E457" s="4">
        <v>9700</v>
      </c>
      <c r="F457" s="5">
        <v>100</v>
      </c>
      <c r="G457" s="5">
        <v>9700</v>
      </c>
      <c r="H457" s="3">
        <v>0.35</v>
      </c>
      <c r="I457" s="7" t="s">
        <v>25</v>
      </c>
      <c r="J457" s="9"/>
      <c r="K457" t="s">
        <v>36</v>
      </c>
    </row>
    <row r="458" spans="1:12" x14ac:dyDescent="0.2">
      <c r="A458" s="37">
        <f t="shared" si="9"/>
        <v>41499</v>
      </c>
      <c r="B458" s="1"/>
      <c r="C458" s="7">
        <v>8.1</v>
      </c>
      <c r="D458" s="1"/>
      <c r="E458" s="4">
        <v>8600</v>
      </c>
      <c r="F458" s="5" t="s">
        <v>31</v>
      </c>
      <c r="G458" s="5">
        <v>9200</v>
      </c>
      <c r="H458" s="3">
        <v>0.41</v>
      </c>
      <c r="I458" s="7" t="s">
        <v>25</v>
      </c>
      <c r="J458" s="9"/>
    </row>
    <row r="459" spans="1:12" x14ac:dyDescent="0.2">
      <c r="A459" s="37">
        <f t="shared" si="9"/>
        <v>41528</v>
      </c>
      <c r="B459" s="1"/>
      <c r="C459" s="7">
        <v>7.8</v>
      </c>
      <c r="D459" s="1"/>
      <c r="E459" s="4">
        <v>8400</v>
      </c>
      <c r="F459" s="9">
        <v>8.1999999999999993</v>
      </c>
      <c r="G459" s="5">
        <v>8100</v>
      </c>
      <c r="H459" s="3">
        <v>0.35</v>
      </c>
      <c r="I459" s="7" t="s">
        <v>25</v>
      </c>
      <c r="J459" s="9"/>
    </row>
    <row r="460" spans="1:12" x14ac:dyDescent="0.2">
      <c r="A460" s="37">
        <f t="shared" si="9"/>
        <v>41562</v>
      </c>
      <c r="B460" s="1"/>
      <c r="C460" s="7">
        <v>7.9</v>
      </c>
      <c r="D460" s="1"/>
      <c r="E460" s="4">
        <v>8000</v>
      </c>
      <c r="F460" s="9">
        <v>7.4</v>
      </c>
      <c r="G460" s="5">
        <v>6100</v>
      </c>
      <c r="H460" s="3">
        <v>0.48</v>
      </c>
      <c r="I460" s="7" t="s">
        <v>25</v>
      </c>
      <c r="J460" s="9"/>
    </row>
    <row r="461" spans="1:12" x14ac:dyDescent="0.2">
      <c r="A461" s="37">
        <f t="shared" si="9"/>
        <v>41597</v>
      </c>
      <c r="B461" s="1"/>
      <c r="C461" s="7">
        <v>8.1999999999999993</v>
      </c>
      <c r="D461" s="1"/>
      <c r="E461" s="4">
        <v>4600</v>
      </c>
      <c r="F461" s="5" t="s">
        <v>31</v>
      </c>
      <c r="G461" s="5">
        <v>4100</v>
      </c>
      <c r="H461" s="7">
        <v>1.7</v>
      </c>
      <c r="I461" s="7" t="s">
        <v>25</v>
      </c>
      <c r="J461" s="9"/>
    </row>
    <row r="462" spans="1:12" s="29" customFormat="1" x14ac:dyDescent="0.2">
      <c r="A462" s="37"/>
      <c r="B462" s="25"/>
      <c r="C462" s="26"/>
      <c r="D462" s="25"/>
      <c r="E462" s="27"/>
      <c r="F462" s="28"/>
      <c r="G462" s="28"/>
      <c r="H462" s="26"/>
      <c r="I462" s="26"/>
      <c r="J462" s="26"/>
      <c r="K462"/>
      <c r="L462"/>
    </row>
    <row r="463" spans="1:12" x14ac:dyDescent="0.2">
      <c r="A463" s="37">
        <f t="shared" ref="A463:A479" si="10">A391</f>
        <v>41758</v>
      </c>
      <c r="B463" s="1"/>
      <c r="C463" s="7">
        <v>8.1999999999999993</v>
      </c>
      <c r="D463" s="1"/>
      <c r="E463" s="4">
        <v>3400</v>
      </c>
      <c r="F463" s="9">
        <v>5.5</v>
      </c>
      <c r="G463" s="5">
        <v>2900</v>
      </c>
      <c r="H463" s="3">
        <v>0.79</v>
      </c>
      <c r="I463" s="7">
        <v>1.7</v>
      </c>
      <c r="J463" s="1"/>
    </row>
    <row r="464" spans="1:12" x14ac:dyDescent="0.2">
      <c r="A464" s="37">
        <f t="shared" si="10"/>
        <v>41786</v>
      </c>
      <c r="B464" s="1"/>
      <c r="C464" s="7">
        <v>7.9</v>
      </c>
      <c r="D464" s="1"/>
      <c r="E464" s="4">
        <v>3600</v>
      </c>
      <c r="F464" s="9">
        <v>7.1</v>
      </c>
      <c r="G464" s="5">
        <v>3600</v>
      </c>
      <c r="H464" s="3">
        <v>0.81</v>
      </c>
      <c r="I464" s="7" t="s">
        <v>25</v>
      </c>
      <c r="J464" s="1"/>
    </row>
    <row r="465" spans="1:12" x14ac:dyDescent="0.2">
      <c r="A465" s="37">
        <f t="shared" si="10"/>
        <v>41814</v>
      </c>
      <c r="B465" s="1"/>
      <c r="C465" s="7">
        <v>7.9</v>
      </c>
      <c r="D465" s="1"/>
      <c r="E465" s="4">
        <v>6300</v>
      </c>
      <c r="F465" s="9">
        <v>7.9</v>
      </c>
      <c r="G465" s="5">
        <v>5500</v>
      </c>
      <c r="H465" s="3">
        <v>0.61</v>
      </c>
      <c r="I465" s="7" t="s">
        <v>25</v>
      </c>
      <c r="J465" s="1"/>
      <c r="K465" t="s">
        <v>38</v>
      </c>
    </row>
    <row r="466" spans="1:12" x14ac:dyDescent="0.2">
      <c r="A466" s="37">
        <f t="shared" si="10"/>
        <v>41849</v>
      </c>
      <c r="B466" s="1"/>
      <c r="C466" s="7">
        <v>7.8</v>
      </c>
      <c r="D466" s="1"/>
      <c r="E466" s="4">
        <v>4800</v>
      </c>
      <c r="F466" s="9">
        <v>7.9</v>
      </c>
      <c r="G466" s="5">
        <v>4600</v>
      </c>
      <c r="H466" s="7">
        <v>2.5</v>
      </c>
      <c r="I466" s="7">
        <v>4.2</v>
      </c>
      <c r="J466" s="1"/>
    </row>
    <row r="467" spans="1:12" x14ac:dyDescent="0.2">
      <c r="A467" s="37">
        <f t="shared" si="10"/>
        <v>41891</v>
      </c>
      <c r="B467" s="1"/>
      <c r="C467" s="7">
        <v>7.8</v>
      </c>
      <c r="D467" s="1"/>
      <c r="E467" s="4">
        <v>4700</v>
      </c>
      <c r="F467" s="5">
        <v>8.6</v>
      </c>
      <c r="G467" s="5">
        <v>4800</v>
      </c>
      <c r="H467" s="3">
        <v>4.3</v>
      </c>
      <c r="I467" s="7">
        <v>3.6</v>
      </c>
      <c r="J467" s="1"/>
    </row>
    <row r="468" spans="1:12" x14ac:dyDescent="0.2">
      <c r="A468" s="37">
        <f t="shared" si="10"/>
        <v>41926</v>
      </c>
      <c r="B468" s="1"/>
      <c r="C468" s="7">
        <v>8.1999999999999993</v>
      </c>
      <c r="D468" s="1"/>
      <c r="E468" s="4">
        <v>8600</v>
      </c>
      <c r="F468" s="5" t="s">
        <v>31</v>
      </c>
      <c r="G468" s="5">
        <v>7500</v>
      </c>
      <c r="H468" s="17">
        <v>5.7</v>
      </c>
      <c r="I468" s="7">
        <v>4.8</v>
      </c>
      <c r="J468" s="1"/>
    </row>
    <row r="469" spans="1:12" x14ac:dyDescent="0.2">
      <c r="A469" s="37">
        <f t="shared" si="10"/>
        <v>41961</v>
      </c>
      <c r="B469" s="1"/>
      <c r="C469" s="7">
        <v>8</v>
      </c>
      <c r="D469" s="1"/>
      <c r="E469" s="4">
        <v>4500</v>
      </c>
      <c r="F469" s="5" t="s">
        <v>31</v>
      </c>
      <c r="G469" s="5">
        <v>4300</v>
      </c>
      <c r="H469" s="18">
        <v>14</v>
      </c>
      <c r="I469" s="18">
        <v>14</v>
      </c>
      <c r="J469" s="1"/>
    </row>
    <row r="470" spans="1:12" x14ac:dyDescent="0.2">
      <c r="A470" s="37">
        <f t="shared" si="10"/>
        <v>41989</v>
      </c>
      <c r="B470" s="1"/>
      <c r="C470" s="7">
        <v>8.1</v>
      </c>
      <c r="D470" s="1"/>
      <c r="E470" s="4">
        <v>4800</v>
      </c>
      <c r="F470" s="5" t="s">
        <v>31</v>
      </c>
      <c r="G470" s="5">
        <v>4500</v>
      </c>
      <c r="H470" s="23">
        <v>0.93</v>
      </c>
      <c r="I470" s="17">
        <v>3.6</v>
      </c>
      <c r="J470" s="1"/>
    </row>
    <row r="471" spans="1:12" s="29" customFormat="1" x14ac:dyDescent="0.2">
      <c r="A471" s="37"/>
      <c r="B471" s="25"/>
      <c r="C471" s="26"/>
      <c r="D471" s="25"/>
      <c r="E471" s="27"/>
      <c r="F471" s="28"/>
      <c r="G471" s="28"/>
      <c r="H471" s="26"/>
      <c r="I471" s="26"/>
      <c r="J471" s="26"/>
      <c r="K471"/>
      <c r="L471"/>
    </row>
    <row r="472" spans="1:12" x14ac:dyDescent="0.2">
      <c r="A472" s="37">
        <f t="shared" si="10"/>
        <v>42122</v>
      </c>
      <c r="B472" s="1"/>
      <c r="C472" s="1"/>
      <c r="D472" s="1"/>
      <c r="E472" s="4">
        <v>4600</v>
      </c>
      <c r="F472" s="5" t="s">
        <v>31</v>
      </c>
      <c r="G472" s="5">
        <v>4400</v>
      </c>
      <c r="H472" s="7">
        <v>1.1000000000000001</v>
      </c>
      <c r="I472" s="7">
        <v>1.6</v>
      </c>
      <c r="J472" s="1"/>
    </row>
    <row r="473" spans="1:12" x14ac:dyDescent="0.2">
      <c r="A473" s="37">
        <f t="shared" si="10"/>
        <v>42157</v>
      </c>
      <c r="B473" s="1"/>
      <c r="C473" s="7">
        <v>7.9</v>
      </c>
      <c r="D473" s="1"/>
      <c r="E473" s="4">
        <v>3700</v>
      </c>
      <c r="F473" s="5">
        <v>19</v>
      </c>
      <c r="G473" s="5">
        <v>3500</v>
      </c>
      <c r="H473" s="18">
        <v>18</v>
      </c>
      <c r="I473" s="7">
        <v>3.8</v>
      </c>
      <c r="J473" s="1"/>
    </row>
    <row r="474" spans="1:12" x14ac:dyDescent="0.2">
      <c r="A474" s="37">
        <f t="shared" si="10"/>
        <v>42192</v>
      </c>
      <c r="B474" s="1"/>
      <c r="C474" s="7">
        <v>7.9</v>
      </c>
      <c r="D474" s="1"/>
      <c r="E474" s="4">
        <v>4400</v>
      </c>
      <c r="F474" s="5" t="s">
        <v>31</v>
      </c>
      <c r="G474" s="5">
        <v>4300</v>
      </c>
      <c r="H474" s="7">
        <v>4</v>
      </c>
      <c r="I474" s="7">
        <v>3.8</v>
      </c>
      <c r="J474" s="1"/>
    </row>
    <row r="475" spans="1:12" x14ac:dyDescent="0.2">
      <c r="A475" s="37">
        <f t="shared" si="10"/>
        <v>42227</v>
      </c>
      <c r="B475" s="1"/>
      <c r="C475" s="7">
        <v>7.7</v>
      </c>
      <c r="D475" s="1"/>
      <c r="E475" s="4">
        <v>5500</v>
      </c>
      <c r="F475" s="9">
        <v>6.1</v>
      </c>
      <c r="G475" s="5">
        <v>5400</v>
      </c>
      <c r="H475" s="3">
        <v>0.73</v>
      </c>
      <c r="I475" s="7">
        <v>2</v>
      </c>
      <c r="J475" s="1"/>
    </row>
    <row r="476" spans="1:12" x14ac:dyDescent="0.2">
      <c r="A476" s="37">
        <f t="shared" si="10"/>
        <v>42255</v>
      </c>
      <c r="B476" s="1"/>
      <c r="C476" s="7">
        <v>7.9</v>
      </c>
      <c r="D476" s="1"/>
      <c r="E476" s="4">
        <v>6000</v>
      </c>
      <c r="F476" s="9">
        <v>6.8</v>
      </c>
      <c r="G476" s="5">
        <v>6000</v>
      </c>
      <c r="H476" s="7">
        <v>1.2</v>
      </c>
      <c r="I476" s="7" t="s">
        <v>25</v>
      </c>
      <c r="J476" s="1"/>
    </row>
    <row r="477" spans="1:12" x14ac:dyDescent="0.2">
      <c r="A477" s="37">
        <f t="shared" si="10"/>
        <v>42290</v>
      </c>
      <c r="B477" s="1"/>
      <c r="C477" s="7">
        <v>7.9</v>
      </c>
      <c r="D477" s="1"/>
      <c r="E477" s="4">
        <v>4800</v>
      </c>
      <c r="F477" s="5" t="s">
        <v>31</v>
      </c>
      <c r="G477" s="5">
        <v>4800</v>
      </c>
      <c r="H477" s="3">
        <v>0.41</v>
      </c>
      <c r="I477" s="7" t="s">
        <v>25</v>
      </c>
      <c r="J477" s="1"/>
    </row>
    <row r="478" spans="1:12" x14ac:dyDescent="0.2">
      <c r="A478" s="37">
        <f t="shared" si="10"/>
        <v>42325</v>
      </c>
      <c r="B478" s="1"/>
      <c r="C478" s="7">
        <v>7.9</v>
      </c>
      <c r="D478" s="1"/>
      <c r="E478" s="4">
        <v>4200</v>
      </c>
      <c r="F478" s="9">
        <v>5.6</v>
      </c>
      <c r="G478" s="5">
        <v>3900</v>
      </c>
      <c r="H478" s="17">
        <v>1.5</v>
      </c>
      <c r="I478" s="17">
        <v>2.8</v>
      </c>
      <c r="J478" s="1"/>
    </row>
    <row r="479" spans="1:12" x14ac:dyDescent="0.2">
      <c r="A479" s="37">
        <f t="shared" si="10"/>
        <v>42353</v>
      </c>
      <c r="B479" s="1"/>
      <c r="C479" s="7">
        <v>7.9</v>
      </c>
      <c r="D479" s="1"/>
      <c r="E479" s="4">
        <v>4800</v>
      </c>
      <c r="F479" s="5">
        <v>14</v>
      </c>
      <c r="G479" s="5">
        <v>4100</v>
      </c>
      <c r="H479" s="23">
        <v>0.74</v>
      </c>
      <c r="I479" s="17">
        <v>1.7</v>
      </c>
      <c r="J479" s="1"/>
    </row>
    <row r="480" spans="1:12" x14ac:dyDescent="0.2">
      <c r="A480" s="10"/>
    </row>
    <row r="481" spans="1:10" ht="25.5" x14ac:dyDescent="0.2">
      <c r="A481" s="39" t="s">
        <v>32</v>
      </c>
      <c r="B481" s="33" t="s">
        <v>1</v>
      </c>
      <c r="C481" s="33" t="s">
        <v>2</v>
      </c>
      <c r="D481" s="33" t="s">
        <v>3</v>
      </c>
      <c r="E481" s="33" t="s">
        <v>4</v>
      </c>
      <c r="F481" s="33" t="s">
        <v>5</v>
      </c>
      <c r="G481" s="33" t="s">
        <v>6</v>
      </c>
      <c r="H481" s="33" t="s">
        <v>7</v>
      </c>
      <c r="I481" s="33" t="s">
        <v>8</v>
      </c>
      <c r="J481" s="34" t="s">
        <v>9</v>
      </c>
    </row>
    <row r="482" spans="1:10" x14ac:dyDescent="0.2">
      <c r="A482" s="22" t="s">
        <v>10</v>
      </c>
      <c r="B482" s="1" t="s">
        <v>11</v>
      </c>
      <c r="C482" s="1"/>
      <c r="D482" s="1" t="s">
        <v>12</v>
      </c>
      <c r="E482" s="1" t="s">
        <v>13</v>
      </c>
      <c r="F482" s="1" t="s">
        <v>13</v>
      </c>
      <c r="G482" s="1" t="s">
        <v>13</v>
      </c>
      <c r="H482" s="1" t="s">
        <v>14</v>
      </c>
      <c r="I482" s="1" t="s">
        <v>15</v>
      </c>
      <c r="J482" s="1" t="s">
        <v>16</v>
      </c>
    </row>
    <row r="483" spans="1:10" x14ac:dyDescent="0.2">
      <c r="A483" s="22"/>
      <c r="B483" s="1"/>
      <c r="C483" s="1"/>
      <c r="D483" s="1"/>
      <c r="E483" s="1"/>
      <c r="F483" s="1"/>
      <c r="G483" s="1"/>
      <c r="H483" s="1"/>
      <c r="I483" s="1"/>
      <c r="J483" s="1"/>
    </row>
    <row r="484" spans="1:10" x14ac:dyDescent="0.2">
      <c r="A484" s="37">
        <f>A77</f>
        <v>39519</v>
      </c>
      <c r="B484" s="9"/>
      <c r="C484" s="9"/>
      <c r="D484" s="9"/>
      <c r="E484" s="9"/>
      <c r="F484" s="9"/>
      <c r="G484" s="9"/>
      <c r="H484" s="9"/>
      <c r="I484" s="9"/>
      <c r="J484" s="14"/>
    </row>
    <row r="485" spans="1:10" x14ac:dyDescent="0.2">
      <c r="A485" s="37">
        <f>A78</f>
        <v>39561</v>
      </c>
      <c r="B485" s="9"/>
      <c r="C485" s="9"/>
      <c r="D485" s="9"/>
      <c r="E485" s="9"/>
      <c r="F485" s="9"/>
      <c r="G485" s="9"/>
      <c r="H485" s="9"/>
      <c r="I485" s="9"/>
      <c r="J485" s="14"/>
    </row>
    <row r="486" spans="1:10" x14ac:dyDescent="0.2">
      <c r="A486" s="37">
        <f>A79</f>
        <v>39602</v>
      </c>
      <c r="B486" s="9"/>
      <c r="C486" s="9"/>
      <c r="D486" s="9"/>
      <c r="E486" s="9"/>
      <c r="F486" s="9"/>
      <c r="G486" s="9"/>
      <c r="H486" s="9"/>
      <c r="I486" s="9"/>
      <c r="J486" s="14"/>
    </row>
    <row r="487" spans="1:10" x14ac:dyDescent="0.2">
      <c r="A487" s="37">
        <f>A80</f>
        <v>39637</v>
      </c>
      <c r="B487" s="9"/>
      <c r="C487" s="9"/>
      <c r="D487" s="9"/>
      <c r="E487" s="9"/>
      <c r="F487" s="9"/>
      <c r="G487" s="9"/>
      <c r="H487" s="9"/>
      <c r="I487" s="9"/>
      <c r="J487" s="14"/>
    </row>
    <row r="488" spans="1:10" x14ac:dyDescent="0.2">
      <c r="A488" s="37">
        <f>A81</f>
        <v>39672</v>
      </c>
      <c r="B488" s="9"/>
      <c r="C488" s="9"/>
      <c r="D488" s="9"/>
      <c r="E488" s="9"/>
      <c r="F488" s="9"/>
      <c r="G488" s="9"/>
      <c r="H488" s="9"/>
      <c r="I488" s="9"/>
      <c r="J488" s="14"/>
    </row>
    <row r="489" spans="1:10" x14ac:dyDescent="0.2">
      <c r="A489" s="37">
        <f>A82</f>
        <v>39700</v>
      </c>
      <c r="B489" s="9"/>
      <c r="C489" s="9"/>
      <c r="D489" s="9"/>
      <c r="E489" s="9"/>
      <c r="F489" s="9"/>
      <c r="G489" s="9"/>
      <c r="H489" s="9"/>
      <c r="I489" s="9"/>
      <c r="J489" s="14"/>
    </row>
    <row r="490" spans="1:10" x14ac:dyDescent="0.2">
      <c r="A490" s="37">
        <f>A83</f>
        <v>39735</v>
      </c>
      <c r="B490" s="9"/>
      <c r="C490" s="9"/>
      <c r="D490" s="9"/>
      <c r="E490" s="9"/>
      <c r="F490" s="9"/>
      <c r="G490" s="9"/>
      <c r="H490" s="9"/>
      <c r="I490" s="9"/>
      <c r="J490" s="14"/>
    </row>
    <row r="491" spans="1:10" x14ac:dyDescent="0.2">
      <c r="A491" s="37">
        <f>A84</f>
        <v>39770</v>
      </c>
      <c r="B491" s="9"/>
      <c r="C491" s="9"/>
      <c r="D491" s="9"/>
      <c r="E491" s="9"/>
      <c r="F491" s="9"/>
      <c r="G491" s="9"/>
      <c r="H491" s="9"/>
      <c r="I491" s="9"/>
      <c r="J491" s="14"/>
    </row>
    <row r="492" spans="1:10" x14ac:dyDescent="0.2">
      <c r="A492" s="37">
        <f>A85</f>
        <v>39798</v>
      </c>
      <c r="B492" s="9"/>
      <c r="C492" s="9"/>
      <c r="D492" s="9"/>
      <c r="E492" s="9"/>
      <c r="F492" s="9"/>
      <c r="G492" s="9"/>
      <c r="H492" s="9"/>
      <c r="I492" s="9"/>
      <c r="J492" s="14"/>
    </row>
    <row r="493" spans="1:10" x14ac:dyDescent="0.2">
      <c r="A493" s="37"/>
      <c r="B493" s="9"/>
      <c r="C493" s="9"/>
      <c r="D493" s="9"/>
      <c r="E493" s="9"/>
      <c r="F493" s="9"/>
      <c r="G493" s="9"/>
      <c r="H493" s="9"/>
      <c r="I493" s="9"/>
      <c r="J493" s="14"/>
    </row>
    <row r="494" spans="1:10" x14ac:dyDescent="0.2">
      <c r="A494" s="37">
        <f>A87</f>
        <v>39932</v>
      </c>
      <c r="B494" s="9"/>
      <c r="C494" s="9"/>
      <c r="D494" s="9"/>
      <c r="E494" s="9"/>
      <c r="F494" s="9"/>
      <c r="G494" s="9"/>
      <c r="H494" s="9"/>
      <c r="I494" s="9"/>
      <c r="J494" s="37"/>
    </row>
    <row r="495" spans="1:10" x14ac:dyDescent="0.2">
      <c r="A495" s="37">
        <f>A88</f>
        <v>39967</v>
      </c>
      <c r="B495" s="9"/>
      <c r="C495" s="9"/>
      <c r="D495" s="9"/>
      <c r="E495" s="9"/>
      <c r="F495" s="9"/>
      <c r="G495" s="9"/>
      <c r="H495" s="9"/>
      <c r="I495" s="9"/>
      <c r="J495" s="37"/>
    </row>
    <row r="496" spans="1:10" x14ac:dyDescent="0.2">
      <c r="A496" s="37">
        <f>A89</f>
        <v>40001</v>
      </c>
      <c r="B496" s="9"/>
      <c r="C496" s="9"/>
      <c r="D496" s="9"/>
      <c r="E496" s="9"/>
      <c r="F496" s="9"/>
      <c r="G496" s="9"/>
      <c r="H496" s="9"/>
      <c r="I496" s="9"/>
      <c r="J496" s="37"/>
    </row>
    <row r="497" spans="1:10" x14ac:dyDescent="0.2">
      <c r="A497" s="37">
        <f>A90</f>
        <v>40029</v>
      </c>
      <c r="B497" s="9"/>
      <c r="C497" s="9"/>
      <c r="D497" s="9"/>
      <c r="E497" s="9"/>
      <c r="F497" s="9"/>
      <c r="G497" s="9"/>
      <c r="H497" s="9"/>
      <c r="I497" s="9"/>
      <c r="J497" s="37"/>
    </row>
    <row r="498" spans="1:10" x14ac:dyDescent="0.2">
      <c r="A498" s="37">
        <f>A91</f>
        <v>40057</v>
      </c>
      <c r="B498" s="9"/>
      <c r="C498" s="9"/>
      <c r="D498" s="9"/>
      <c r="E498" s="9"/>
      <c r="F498" s="9"/>
      <c r="G498" s="9"/>
      <c r="H498" s="9"/>
      <c r="I498" s="9"/>
      <c r="J498" s="37"/>
    </row>
    <row r="499" spans="1:10" x14ac:dyDescent="0.2">
      <c r="A499" s="37">
        <f>A92</f>
        <v>40099</v>
      </c>
      <c r="B499" s="9"/>
      <c r="C499" s="9"/>
      <c r="D499" s="9"/>
      <c r="E499" s="9"/>
      <c r="F499" s="9"/>
      <c r="G499" s="9"/>
      <c r="H499" s="9"/>
      <c r="I499" s="9"/>
      <c r="J499" s="37"/>
    </row>
    <row r="500" spans="1:10" x14ac:dyDescent="0.2">
      <c r="A500" s="37">
        <f>A93</f>
        <v>40135</v>
      </c>
      <c r="B500" s="2">
        <v>4</v>
      </c>
      <c r="C500" s="7">
        <v>8.1</v>
      </c>
      <c r="D500" s="2">
        <v>11</v>
      </c>
      <c r="E500" s="4">
        <v>3300</v>
      </c>
      <c r="F500" s="9">
        <v>6.1</v>
      </c>
      <c r="G500" s="5">
        <v>3300</v>
      </c>
      <c r="H500" s="7">
        <v>3.2</v>
      </c>
      <c r="I500" s="7">
        <v>4.2</v>
      </c>
      <c r="J500" s="37"/>
    </row>
    <row r="501" spans="1:10" x14ac:dyDescent="0.2">
      <c r="A501" s="37">
        <f>A94</f>
        <v>40163</v>
      </c>
      <c r="B501" s="2">
        <v>0</v>
      </c>
      <c r="C501" s="7">
        <v>8.1999999999999993</v>
      </c>
      <c r="D501" s="2" t="s">
        <v>17</v>
      </c>
      <c r="E501" s="4">
        <v>1700</v>
      </c>
      <c r="F501" s="9">
        <v>3.4</v>
      </c>
      <c r="G501" s="5">
        <v>1800</v>
      </c>
      <c r="H501" s="7">
        <v>1.1000000000000001</v>
      </c>
      <c r="I501" s="7" t="s">
        <v>19</v>
      </c>
      <c r="J501" s="37"/>
    </row>
    <row r="502" spans="1:10" x14ac:dyDescent="0.2">
      <c r="A502" s="37"/>
      <c r="B502" s="1"/>
      <c r="C502" s="1"/>
      <c r="D502" s="1"/>
      <c r="E502" s="1"/>
      <c r="F502" s="1"/>
      <c r="G502" s="1"/>
      <c r="H502" s="1"/>
      <c r="I502" s="1"/>
      <c r="J502" s="1"/>
    </row>
    <row r="503" spans="1:10" x14ac:dyDescent="0.2">
      <c r="A503" s="37">
        <f>A96</f>
        <v>40302</v>
      </c>
      <c r="B503" s="1"/>
      <c r="C503" s="7">
        <v>8.1999999999999993</v>
      </c>
      <c r="D503" s="9"/>
      <c r="E503" s="4">
        <v>720</v>
      </c>
      <c r="F503" s="9">
        <v>5</v>
      </c>
      <c r="G503" s="5">
        <v>680</v>
      </c>
      <c r="H503" s="7" t="s">
        <v>23</v>
      </c>
      <c r="I503" s="7" t="s">
        <v>19</v>
      </c>
      <c r="J503" s="9"/>
    </row>
    <row r="504" spans="1:10" x14ac:dyDescent="0.2">
      <c r="A504" s="37">
        <f>A97</f>
        <v>40365</v>
      </c>
      <c r="B504" s="13" t="s">
        <v>24</v>
      </c>
      <c r="C504" s="9"/>
      <c r="D504" s="9"/>
      <c r="E504" s="9"/>
      <c r="F504" s="9"/>
      <c r="G504" s="9"/>
      <c r="H504" s="9"/>
      <c r="I504" s="9"/>
      <c r="J504" s="9"/>
    </row>
    <row r="505" spans="1:10" x14ac:dyDescent="0.2">
      <c r="A505" s="37">
        <f>A98</f>
        <v>40407</v>
      </c>
      <c r="B505" s="1"/>
      <c r="C505" s="7">
        <v>8.1999999999999993</v>
      </c>
      <c r="D505" s="9"/>
      <c r="E505" s="4">
        <v>1200</v>
      </c>
      <c r="F505" s="9">
        <v>3.6</v>
      </c>
      <c r="G505" s="5">
        <v>1000</v>
      </c>
      <c r="H505" s="3">
        <v>0.19</v>
      </c>
      <c r="I505" s="7" t="s">
        <v>19</v>
      </c>
      <c r="J505" s="9"/>
    </row>
    <row r="506" spans="1:10" x14ac:dyDescent="0.2">
      <c r="A506" s="37">
        <f>A99</f>
        <v>40435</v>
      </c>
      <c r="B506" s="13" t="s">
        <v>24</v>
      </c>
      <c r="C506" s="9"/>
      <c r="D506" s="9"/>
      <c r="E506" s="9"/>
      <c r="F506" s="9"/>
      <c r="G506" s="9"/>
      <c r="H506" s="9"/>
      <c r="I506" s="9"/>
      <c r="J506" s="9"/>
    </row>
    <row r="507" spans="1:10" x14ac:dyDescent="0.2">
      <c r="A507" s="37">
        <f>A100</f>
        <v>40470</v>
      </c>
      <c r="B507" s="13" t="s">
        <v>24</v>
      </c>
      <c r="C507" s="9"/>
      <c r="D507" s="9"/>
      <c r="E507" s="9"/>
      <c r="F507" s="9"/>
      <c r="G507" s="9"/>
      <c r="H507" s="9"/>
      <c r="I507" s="9"/>
      <c r="J507" s="9"/>
    </row>
    <row r="508" spans="1:10" x14ac:dyDescent="0.2">
      <c r="A508" s="37">
        <f>A101</f>
        <v>40505</v>
      </c>
      <c r="B508" s="13" t="s">
        <v>24</v>
      </c>
      <c r="C508" s="9"/>
      <c r="D508" s="9"/>
      <c r="E508" s="9"/>
      <c r="F508" s="9"/>
      <c r="G508" s="9"/>
      <c r="H508" s="9"/>
      <c r="I508" s="9"/>
      <c r="J508" s="9"/>
    </row>
    <row r="509" spans="1:10" x14ac:dyDescent="0.2">
      <c r="A509" s="37"/>
      <c r="B509" s="1"/>
      <c r="C509" s="1"/>
      <c r="D509" s="1"/>
      <c r="E509" s="1"/>
      <c r="F509" s="1"/>
      <c r="G509" s="1"/>
      <c r="H509" s="1"/>
      <c r="I509" s="1"/>
      <c r="J509" s="1"/>
    </row>
    <row r="510" spans="1:10" x14ac:dyDescent="0.2">
      <c r="A510" s="37">
        <f>A103</f>
        <v>40666</v>
      </c>
      <c r="B510" s="22" t="s">
        <v>24</v>
      </c>
      <c r="C510" s="1"/>
      <c r="D510" s="1"/>
      <c r="E510" s="1"/>
      <c r="F510" s="1"/>
      <c r="G510" s="1"/>
      <c r="H510" s="1"/>
      <c r="I510" s="1"/>
      <c r="J510" s="1"/>
    </row>
    <row r="511" spans="1:10" x14ac:dyDescent="0.2">
      <c r="A511" s="37">
        <f>A104</f>
        <v>40708</v>
      </c>
      <c r="B511" s="1"/>
      <c r="C511" s="7">
        <v>7.8</v>
      </c>
      <c r="D511" s="1"/>
      <c r="E511" s="4">
        <v>1200</v>
      </c>
      <c r="F511" s="5" t="s">
        <v>31</v>
      </c>
      <c r="G511" s="5">
        <v>1200</v>
      </c>
      <c r="H511" s="3" t="s">
        <v>23</v>
      </c>
      <c r="I511" s="7" t="s">
        <v>25</v>
      </c>
      <c r="J511" s="9"/>
    </row>
    <row r="512" spans="1:10" x14ac:dyDescent="0.2">
      <c r="A512" s="37">
        <f>A105</f>
        <v>40729</v>
      </c>
      <c r="B512" s="22" t="s">
        <v>24</v>
      </c>
      <c r="C512" s="1"/>
      <c r="D512" s="1"/>
      <c r="E512" s="1"/>
      <c r="F512" s="1"/>
      <c r="G512" s="1"/>
      <c r="H512" s="1"/>
      <c r="I512" s="1"/>
      <c r="J512" s="1"/>
    </row>
    <row r="513" spans="1:10" x14ac:dyDescent="0.2">
      <c r="A513" s="37">
        <f>A106</f>
        <v>40778</v>
      </c>
      <c r="B513" s="22" t="s">
        <v>24</v>
      </c>
      <c r="C513" s="1"/>
      <c r="D513" s="1"/>
      <c r="E513" s="1"/>
      <c r="F513" s="1"/>
      <c r="G513" s="1"/>
      <c r="H513" s="1"/>
      <c r="I513" s="1"/>
      <c r="J513" s="1"/>
    </row>
    <row r="514" spans="1:10" x14ac:dyDescent="0.2">
      <c r="A514" s="37">
        <f>A107</f>
        <v>40799</v>
      </c>
      <c r="B514" s="1"/>
      <c r="C514" s="7">
        <v>7.5</v>
      </c>
      <c r="D514" s="1"/>
      <c r="E514" s="4">
        <v>2200</v>
      </c>
      <c r="F514" s="5" t="s">
        <v>31</v>
      </c>
      <c r="G514" s="5">
        <v>2200</v>
      </c>
      <c r="H514" s="3" t="s">
        <v>23</v>
      </c>
      <c r="I514" s="7">
        <v>1.6</v>
      </c>
      <c r="J514" s="9"/>
    </row>
    <row r="515" spans="1:10" x14ac:dyDescent="0.2">
      <c r="A515" s="37">
        <f>A108</f>
        <v>40835</v>
      </c>
      <c r="B515" s="1"/>
      <c r="C515" s="7">
        <v>8.1</v>
      </c>
      <c r="D515" s="1"/>
      <c r="E515" s="4">
        <v>1600</v>
      </c>
      <c r="F515" s="5" t="s">
        <v>31</v>
      </c>
      <c r="G515" s="5">
        <v>1400</v>
      </c>
      <c r="H515" s="3" t="s">
        <v>23</v>
      </c>
      <c r="I515" s="7">
        <v>9.4</v>
      </c>
      <c r="J515" s="9"/>
    </row>
    <row r="516" spans="1:10" x14ac:dyDescent="0.2">
      <c r="A516" s="37">
        <f>A109</f>
        <v>40869</v>
      </c>
      <c r="B516" s="22" t="s">
        <v>24</v>
      </c>
      <c r="C516" s="1"/>
      <c r="D516" s="1"/>
      <c r="E516" s="1"/>
      <c r="F516" s="1"/>
      <c r="G516" s="1"/>
      <c r="H516" s="1"/>
      <c r="I516" s="1"/>
      <c r="J516" s="1"/>
    </row>
    <row r="517" spans="1:10" x14ac:dyDescent="0.2">
      <c r="A517" s="37">
        <f>A110</f>
        <v>40897</v>
      </c>
      <c r="B517" s="22" t="s">
        <v>24</v>
      </c>
      <c r="C517" s="1"/>
      <c r="D517" s="1"/>
      <c r="E517" s="1"/>
      <c r="F517" s="1"/>
      <c r="G517" s="1"/>
      <c r="H517" s="1"/>
      <c r="I517" s="1"/>
      <c r="J517" s="1"/>
    </row>
    <row r="518" spans="1:10" x14ac:dyDescent="0.2">
      <c r="A518" s="37"/>
      <c r="B518" s="9"/>
      <c r="C518" s="9"/>
      <c r="D518" s="9"/>
      <c r="E518" s="9"/>
      <c r="F518" s="9"/>
      <c r="G518" s="9"/>
      <c r="H518" s="9"/>
      <c r="I518" s="9"/>
      <c r="J518" s="14"/>
    </row>
    <row r="519" spans="1:10" x14ac:dyDescent="0.2">
      <c r="A519" s="37">
        <f t="shared" ref="A519:A525" si="11">A447</f>
        <v>41044</v>
      </c>
      <c r="B519" s="1"/>
      <c r="C519" s="7">
        <v>8.1999999999999993</v>
      </c>
      <c r="D519" s="1"/>
      <c r="E519" s="4">
        <v>3100</v>
      </c>
      <c r="F519" s="5" t="s">
        <v>31</v>
      </c>
      <c r="G519" s="5">
        <v>3000</v>
      </c>
      <c r="H519" s="3">
        <v>0.4</v>
      </c>
      <c r="I519" s="7">
        <v>3.6</v>
      </c>
      <c r="J519" s="14"/>
    </row>
    <row r="520" spans="1:10" x14ac:dyDescent="0.2">
      <c r="A520" s="37">
        <f t="shared" si="11"/>
        <v>41065</v>
      </c>
      <c r="B520" s="22" t="s">
        <v>24</v>
      </c>
      <c r="C520" s="1"/>
      <c r="D520" s="1"/>
      <c r="E520" s="1"/>
      <c r="F520" s="1"/>
      <c r="G520" s="1"/>
      <c r="H520" s="1"/>
      <c r="I520" s="1"/>
      <c r="J520" s="1"/>
    </row>
    <row r="521" spans="1:10" x14ac:dyDescent="0.2">
      <c r="A521" s="37">
        <f t="shared" si="11"/>
        <v>41100</v>
      </c>
      <c r="B521" s="1"/>
      <c r="C521" s="7">
        <v>8.1</v>
      </c>
      <c r="D521" s="1"/>
      <c r="E521" s="4">
        <v>4000</v>
      </c>
      <c r="F521" s="5" t="s">
        <v>31</v>
      </c>
      <c r="G521" s="5">
        <v>3800</v>
      </c>
      <c r="H521" s="3">
        <v>0.3</v>
      </c>
      <c r="I521" s="7">
        <v>6.1</v>
      </c>
      <c r="J521" s="14"/>
    </row>
    <row r="522" spans="1:10" x14ac:dyDescent="0.2">
      <c r="A522" s="37">
        <f t="shared" si="11"/>
        <v>41135</v>
      </c>
      <c r="B522" s="22" t="s">
        <v>24</v>
      </c>
      <c r="C522" s="1"/>
      <c r="D522" s="1"/>
      <c r="E522" s="1"/>
      <c r="F522" s="1"/>
      <c r="G522" s="1"/>
      <c r="H522" s="1"/>
      <c r="I522" s="1"/>
      <c r="J522" s="14"/>
    </row>
    <row r="523" spans="1:10" x14ac:dyDescent="0.2">
      <c r="A523" s="37">
        <f t="shared" si="11"/>
        <v>41163</v>
      </c>
      <c r="B523" s="1"/>
      <c r="C523" s="7">
        <v>8.3000000000000007</v>
      </c>
      <c r="D523" s="1"/>
      <c r="E523" s="4">
        <v>2100</v>
      </c>
      <c r="F523" s="5" t="s">
        <v>31</v>
      </c>
      <c r="G523" s="5">
        <v>2100</v>
      </c>
      <c r="H523" s="3" t="s">
        <v>23</v>
      </c>
      <c r="I523" s="7">
        <v>6.2</v>
      </c>
      <c r="J523" s="14"/>
    </row>
    <row r="524" spans="1:10" x14ac:dyDescent="0.2">
      <c r="A524" s="37">
        <f t="shared" si="11"/>
        <v>41198</v>
      </c>
      <c r="B524" s="13" t="s">
        <v>24</v>
      </c>
      <c r="C524" s="14"/>
      <c r="D524" s="15"/>
      <c r="E524" s="16"/>
      <c r="F524" s="5"/>
      <c r="G524" s="5"/>
      <c r="H524" s="14"/>
      <c r="I524" s="14"/>
      <c r="J524" s="14"/>
    </row>
    <row r="525" spans="1:10" x14ac:dyDescent="0.2">
      <c r="A525" s="37">
        <f t="shared" si="11"/>
        <v>41233</v>
      </c>
      <c r="B525" s="13" t="s">
        <v>24</v>
      </c>
      <c r="C525" s="14"/>
      <c r="D525" s="15"/>
      <c r="E525" s="16"/>
      <c r="F525" s="5"/>
      <c r="G525" s="5"/>
      <c r="H525" s="14"/>
      <c r="I525" s="14"/>
      <c r="J525" s="14"/>
    </row>
    <row r="526" spans="1:10" x14ac:dyDescent="0.2">
      <c r="A526" s="37"/>
      <c r="B526" s="1"/>
      <c r="C526" s="1"/>
      <c r="D526" s="1"/>
      <c r="E526" s="1"/>
      <c r="F526" s="1"/>
      <c r="G526" s="1"/>
      <c r="H526" s="1"/>
      <c r="I526" s="1"/>
      <c r="J526" s="1"/>
    </row>
    <row r="527" spans="1:10" x14ac:dyDescent="0.2">
      <c r="A527" s="37">
        <f t="shared" ref="A527:A533" si="12">A455</f>
        <v>41394</v>
      </c>
      <c r="B527" s="13" t="s">
        <v>24</v>
      </c>
      <c r="C527" s="14"/>
      <c r="D527" s="15"/>
      <c r="E527" s="16"/>
      <c r="F527" s="5"/>
      <c r="G527" s="5"/>
      <c r="H527" s="14"/>
      <c r="I527" s="14"/>
      <c r="J527" s="14"/>
    </row>
    <row r="528" spans="1:10" x14ac:dyDescent="0.2">
      <c r="A528" s="37">
        <f t="shared" si="12"/>
        <v>41429</v>
      </c>
      <c r="B528" s="13" t="s">
        <v>24</v>
      </c>
      <c r="C528" s="14"/>
      <c r="D528" s="15"/>
      <c r="E528" s="16"/>
      <c r="F528" s="5"/>
      <c r="G528" s="5"/>
      <c r="H528" s="14"/>
      <c r="I528" s="14"/>
      <c r="J528" s="14"/>
    </row>
    <row r="529" spans="1:10" x14ac:dyDescent="0.2">
      <c r="A529" s="37">
        <f t="shared" si="12"/>
        <v>41464</v>
      </c>
      <c r="B529" s="13" t="s">
        <v>24</v>
      </c>
      <c r="C529" s="14"/>
      <c r="D529" s="15"/>
      <c r="E529" s="16"/>
      <c r="F529" s="5"/>
      <c r="G529" s="5"/>
      <c r="H529" s="14"/>
      <c r="I529" s="14"/>
      <c r="J529" s="14"/>
    </row>
    <row r="530" spans="1:10" x14ac:dyDescent="0.2">
      <c r="A530" s="37">
        <f t="shared" si="12"/>
        <v>41499</v>
      </c>
      <c r="B530" s="1"/>
      <c r="C530" s="7"/>
      <c r="D530" s="1"/>
      <c r="E530" s="4"/>
      <c r="F530" s="5"/>
      <c r="G530" s="5"/>
      <c r="H530" s="3"/>
      <c r="I530" s="7"/>
      <c r="J530" s="9"/>
    </row>
    <row r="531" spans="1:10" x14ac:dyDescent="0.2">
      <c r="A531" s="37">
        <f t="shared" si="12"/>
        <v>41528</v>
      </c>
      <c r="B531" s="1"/>
      <c r="C531" s="7"/>
      <c r="D531" s="1"/>
      <c r="E531" s="4"/>
      <c r="F531" s="5"/>
      <c r="G531" s="5"/>
      <c r="H531" s="3"/>
      <c r="I531" s="7"/>
      <c r="J531" s="9"/>
    </row>
    <row r="532" spans="1:10" x14ac:dyDescent="0.2">
      <c r="A532" s="37">
        <f t="shared" si="12"/>
        <v>41562</v>
      </c>
      <c r="B532" s="1"/>
      <c r="C532" s="7"/>
      <c r="D532" s="1"/>
      <c r="E532" s="4"/>
      <c r="F532" s="5"/>
      <c r="G532" s="5"/>
      <c r="H532" s="7"/>
      <c r="I532" s="7"/>
      <c r="J532" s="9"/>
    </row>
    <row r="533" spans="1:10" x14ac:dyDescent="0.2">
      <c r="A533" s="37">
        <f t="shared" si="12"/>
        <v>41597</v>
      </c>
      <c r="B533" s="22" t="s">
        <v>37</v>
      </c>
      <c r="C533" s="7"/>
      <c r="D533" s="1"/>
      <c r="E533" s="4"/>
      <c r="F533" s="5"/>
      <c r="G533" s="5"/>
      <c r="H533" s="7"/>
      <c r="I533" s="7"/>
      <c r="J533" s="9"/>
    </row>
  </sheetData>
  <conditionalFormatting sqref="B484:B492 B494:B501 B412:B420 B422:B429 B340:B348 B350:B357 B268:B276 B278:B285 B196:B204 B206:B213 B134:B141 B124:B132 B87:B93 B4:B12 B14:B21">
    <cfRule type="cellIs" dxfId="1193" priority="1552" stopIfTrue="1" operator="between">
      <formula>5</formula>
      <formula>50</formula>
    </cfRule>
    <cfRule type="cellIs" dxfId="1192" priority="1553" stopIfTrue="1" operator="between">
      <formula>50</formula>
      <formula>200</formula>
    </cfRule>
    <cfRule type="cellIs" dxfId="1191" priority="1554" stopIfTrue="1" operator="between">
      <formula>200</formula>
      <formula>1000</formula>
    </cfRule>
  </conditionalFormatting>
  <conditionalFormatting sqref="H484:H492 H494:H501 H503 H505 H366:H373 H412:H420 H422:H429 H294:H301 H340:H348 H350:H357 H222:H229 H268:H276 H278:H285 H150:H157 H196:H204 H206:H213 H103:H110 H124:H132 H134:H141 H87:H94 H30:H37 H4:H12 H14:H21 H23:H28 H96:H101 H143:H148 H215:H220 H287:H292 H359:H364 H431:H436 H438:H445 H511 H514:H515">
    <cfRule type="cellIs" dxfId="1190" priority="1555" stopIfTrue="1" operator="between">
      <formula>0.5</formula>
      <formula>1</formula>
    </cfRule>
    <cfRule type="cellIs" dxfId="1189" priority="1556" stopIfTrue="1" operator="between">
      <formula>1</formula>
      <formula>2</formula>
    </cfRule>
    <cfRule type="cellIs" dxfId="1188" priority="1557" stopIfTrue="1" operator="between">
      <formula>2</formula>
      <formula>5</formula>
    </cfRule>
  </conditionalFormatting>
  <conditionalFormatting sqref="D484:D492 D494:D501 D503 D505 D412:D420 D422:D429 D340:D348 D350:D357 D268:D276 D278:D285 D196:D204 D206:D213 D134:D141 D124:D132 D87:D94 D14:D21 D4:D12">
    <cfRule type="cellIs" dxfId="1187" priority="1558" stopIfTrue="1" operator="between">
      <formula>7</formula>
      <formula>11</formula>
    </cfRule>
    <cfRule type="cellIs" dxfId="1186" priority="1559" stopIfTrue="1" operator="between">
      <formula>11</formula>
      <formula>20</formula>
    </cfRule>
    <cfRule type="cellIs" dxfId="1185" priority="1560" stopIfTrue="1" operator="between">
      <formula>20</formula>
      <formula>50</formula>
    </cfRule>
  </conditionalFormatting>
  <conditionalFormatting sqref="C484:C492 C494:C501 C503 C505 C366:C373 C412:C420 C422:C429 C294:C301 C340:C348 C350:C357 C222:C229 C268:C276 C278:C285 C150:C157 C196:C204 C206:C213 C124:C132 C103:C110 C134:C141 C87:C94 C30:C37 C4:C12 C14:C21 C23:C28 C96:C101 C143:C148 C215:C220 C287:C292 C359:C364 C431:C436 C438:C445 C511 C514:C515">
    <cfRule type="cellIs" dxfId="1184" priority="1561" stopIfTrue="1" operator="between">
      <formula>6</formula>
      <formula>6.5</formula>
    </cfRule>
    <cfRule type="cellIs" dxfId="1183" priority="1562" stopIfTrue="1" operator="between">
      <formula>5.5</formula>
      <formula>6</formula>
    </cfRule>
    <cfRule type="cellIs" dxfId="1182" priority="1563" stopIfTrue="1" operator="between">
      <formula>5</formula>
      <formula>5.5</formula>
    </cfRule>
  </conditionalFormatting>
  <conditionalFormatting sqref="E484:E492 G484:G492 G494:G501 E494:E501 E503:F503 E505:F505 E366:F373 E412:E420 G412:G420 E422:E429 G422:G429 E340:G348 E350:G357 E511:F511 E268:E276 E278:E285 F217 E196:E204 E206:E213 E294:F301 F215 E124:E132 E134:E141 E103:F110 F143 E87:F94 E30:F37 E14:F21 E4:F12 G4:G6 E23:F28 E96:F101 E143:E148 E215:E220 E287:F292 E359:F364 E431:F436 E150:E157 E222:E229 F223 E438:F439 E440 F154 E514:F515 E441:F445">
    <cfRule type="cellIs" dxfId="1181" priority="1564" stopIfTrue="1" operator="between">
      <formula>300</formula>
      <formula>400</formula>
    </cfRule>
    <cfRule type="cellIs" dxfId="1180" priority="1565" stopIfTrue="1" operator="between">
      <formula>400</formula>
      <formula>600</formula>
    </cfRule>
    <cfRule type="cellIs" dxfId="1179" priority="1566" stopIfTrue="1" operator="between">
      <formula>600</formula>
      <formula>1200</formula>
    </cfRule>
  </conditionalFormatting>
  <conditionalFormatting sqref="J518 J484:J493 J446 J374 J412:J421 J302 J339:J357 J230 J267:J285 J195:J213 J123:J141 J14:J21 J4:J12 J23:J28 J30:J37 J158">
    <cfRule type="cellIs" dxfId="1178" priority="1567" stopIfTrue="1" operator="between">
      <formula>2.5</formula>
      <formula>3.5</formula>
    </cfRule>
    <cfRule type="cellIs" dxfId="1177" priority="1568" stopIfTrue="1" operator="between">
      <formula>3.5</formula>
      <formula>6.5</formula>
    </cfRule>
    <cfRule type="cellIs" dxfId="1176" priority="1569" stopIfTrue="1" operator="between">
      <formula>6.5</formula>
      <formula>15</formula>
    </cfRule>
  </conditionalFormatting>
  <conditionalFormatting sqref="I484:I492 I494:I501 I503 I505 I412:I420 I422:I429 I340:I348 I350:I357 I222:I229 I268:I276 I278:I285 I196:I204 I206:I213 I124:I132 I134:I141 I87:I94 I4:I12 I14:I21 I23:I28 I96:I101 I143:I148 I215:I220 I287:I292 I359:I364 I431:I436 I511 I514:I515 I438:I445 I30:I37 I150:I157 I103:I110 I366:I373 I294:I301">
    <cfRule type="cellIs" dxfId="1175" priority="1570" stopIfTrue="1" operator="between">
      <formula>1.5</formula>
      <formula>3</formula>
    </cfRule>
    <cfRule type="cellIs" dxfId="1174" priority="1571" stopIfTrue="1" operator="between">
      <formula>3</formula>
      <formula>5</formula>
    </cfRule>
    <cfRule type="cellIs" dxfId="1173" priority="1572" stopIfTrue="1" operator="between">
      <formula>5</formula>
      <formula>10</formula>
    </cfRule>
  </conditionalFormatting>
  <conditionalFormatting sqref="H39:H46">
    <cfRule type="cellIs" dxfId="1172" priority="1534" stopIfTrue="1" operator="between">
      <formula>0.5</formula>
      <formula>1</formula>
    </cfRule>
    <cfRule type="cellIs" dxfId="1171" priority="1535" stopIfTrue="1" operator="between">
      <formula>1</formula>
      <formula>2</formula>
    </cfRule>
    <cfRule type="cellIs" dxfId="1170" priority="1536" stopIfTrue="1" operator="between">
      <formula>2</formula>
      <formula>5</formula>
    </cfRule>
  </conditionalFormatting>
  <conditionalFormatting sqref="C39:C46">
    <cfRule type="cellIs" dxfId="1169" priority="1537" stopIfTrue="1" operator="between">
      <formula>6</formula>
      <formula>6.5</formula>
    </cfRule>
    <cfRule type="cellIs" dxfId="1168" priority="1538" stopIfTrue="1" operator="between">
      <formula>5.5</formula>
      <formula>6</formula>
    </cfRule>
    <cfRule type="cellIs" dxfId="1167" priority="1539" stopIfTrue="1" operator="between">
      <formula>5</formula>
      <formula>5.5</formula>
    </cfRule>
  </conditionalFormatting>
  <conditionalFormatting sqref="E39:F46">
    <cfRule type="cellIs" dxfId="1166" priority="1540" stopIfTrue="1" operator="between">
      <formula>300</formula>
      <formula>400</formula>
    </cfRule>
    <cfRule type="cellIs" dxfId="1165" priority="1541" stopIfTrue="1" operator="between">
      <formula>400</formula>
      <formula>600</formula>
    </cfRule>
    <cfRule type="cellIs" dxfId="1164" priority="1542" stopIfTrue="1" operator="between">
      <formula>600</formula>
      <formula>1200</formula>
    </cfRule>
  </conditionalFormatting>
  <conditionalFormatting sqref="J39:J46">
    <cfRule type="cellIs" dxfId="1163" priority="1543" stopIfTrue="1" operator="between">
      <formula>2.5</formula>
      <formula>3.5</formula>
    </cfRule>
    <cfRule type="cellIs" dxfId="1162" priority="1544" stopIfTrue="1" operator="between">
      <formula>3.5</formula>
      <formula>6.5</formula>
    </cfRule>
    <cfRule type="cellIs" dxfId="1161" priority="1545" stopIfTrue="1" operator="between">
      <formula>6.5</formula>
      <formula>15</formula>
    </cfRule>
  </conditionalFormatting>
  <conditionalFormatting sqref="I39:I41 I43:I46">
    <cfRule type="cellIs" dxfId="1160" priority="1546" stopIfTrue="1" operator="between">
      <formula>1.5</formula>
      <formula>3</formula>
    </cfRule>
    <cfRule type="cellIs" dxfId="1159" priority="1547" stopIfTrue="1" operator="between">
      <formula>3</formula>
      <formula>5</formula>
    </cfRule>
    <cfRule type="cellIs" dxfId="1158" priority="1548" stopIfTrue="1" operator="between">
      <formula>5</formula>
      <formula>10</formula>
    </cfRule>
  </conditionalFormatting>
  <conditionalFormatting sqref="H112:H118">
    <cfRule type="cellIs" dxfId="1157" priority="1519" stopIfTrue="1" operator="between">
      <formula>0.5</formula>
      <formula>1</formula>
    </cfRule>
    <cfRule type="cellIs" dxfId="1156" priority="1520" stopIfTrue="1" operator="between">
      <formula>1</formula>
      <formula>2</formula>
    </cfRule>
    <cfRule type="cellIs" dxfId="1155" priority="1521" stopIfTrue="1" operator="between">
      <formula>2</formula>
      <formula>5</formula>
    </cfRule>
  </conditionalFormatting>
  <conditionalFormatting sqref="H159:H165">
    <cfRule type="cellIs" dxfId="1154" priority="1504" stopIfTrue="1" operator="between">
      <formula>0.5</formula>
      <formula>1</formula>
    </cfRule>
    <cfRule type="cellIs" dxfId="1153" priority="1505" stopIfTrue="1" operator="between">
      <formula>1</formula>
      <formula>2</formula>
    </cfRule>
    <cfRule type="cellIs" dxfId="1152" priority="1506" stopIfTrue="1" operator="between">
      <formula>2</formula>
      <formula>5</formula>
    </cfRule>
  </conditionalFormatting>
  <conditionalFormatting sqref="H231:H237">
    <cfRule type="cellIs" dxfId="1151" priority="1474" stopIfTrue="1" operator="between">
      <formula>0.5</formula>
      <formula>1</formula>
    </cfRule>
    <cfRule type="cellIs" dxfId="1150" priority="1475" stopIfTrue="1" operator="between">
      <formula>1</formula>
      <formula>2</formula>
    </cfRule>
    <cfRule type="cellIs" dxfId="1149" priority="1476" stopIfTrue="1" operator="between">
      <formula>2</formula>
      <formula>5</formula>
    </cfRule>
  </conditionalFormatting>
  <conditionalFormatting sqref="C112:C118">
    <cfRule type="cellIs" dxfId="1148" priority="1522" stopIfTrue="1" operator="between">
      <formula>6</formula>
      <formula>6.5</formula>
    </cfRule>
    <cfRule type="cellIs" dxfId="1147" priority="1523" stopIfTrue="1" operator="between">
      <formula>5.5</formula>
      <formula>6</formula>
    </cfRule>
    <cfRule type="cellIs" dxfId="1146" priority="1524" stopIfTrue="1" operator="between">
      <formula>5</formula>
      <formula>5.5</formula>
    </cfRule>
  </conditionalFormatting>
  <conditionalFormatting sqref="F112:F118">
    <cfRule type="cellIs" dxfId="1145" priority="1525" stopIfTrue="1" operator="between">
      <formula>300</formula>
      <formula>400</formula>
    </cfRule>
    <cfRule type="cellIs" dxfId="1144" priority="1526" stopIfTrue="1" operator="between">
      <formula>400</formula>
      <formula>600</formula>
    </cfRule>
    <cfRule type="cellIs" dxfId="1143" priority="1527" stopIfTrue="1" operator="between">
      <formula>600</formula>
      <formula>1200</formula>
    </cfRule>
  </conditionalFormatting>
  <conditionalFormatting sqref="I117">
    <cfRule type="cellIs" dxfId="1142" priority="1531" stopIfTrue="1" operator="between">
      <formula>1.5</formula>
      <formula>3</formula>
    </cfRule>
    <cfRule type="cellIs" dxfId="1141" priority="1532" stopIfTrue="1" operator="between">
      <formula>3</formula>
      <formula>5</formula>
    </cfRule>
    <cfRule type="cellIs" dxfId="1140" priority="1533" stopIfTrue="1" operator="between">
      <formula>5</formula>
      <formula>10</formula>
    </cfRule>
  </conditionalFormatting>
  <conditionalFormatting sqref="H303:H309">
    <cfRule type="cellIs" dxfId="1139" priority="1444" stopIfTrue="1" operator="between">
      <formula>0.5</formula>
      <formula>1</formula>
    </cfRule>
    <cfRule type="cellIs" dxfId="1138" priority="1445" stopIfTrue="1" operator="between">
      <formula>1</formula>
      <formula>2</formula>
    </cfRule>
    <cfRule type="cellIs" dxfId="1137" priority="1446" stopIfTrue="1" operator="between">
      <formula>2</formula>
      <formula>5</formula>
    </cfRule>
  </conditionalFormatting>
  <conditionalFormatting sqref="C159:C165">
    <cfRule type="cellIs" dxfId="1136" priority="1507" stopIfTrue="1" operator="between">
      <formula>6</formula>
      <formula>6.5</formula>
    </cfRule>
    <cfRule type="cellIs" dxfId="1135" priority="1508" stopIfTrue="1" operator="between">
      <formula>5.5</formula>
      <formula>6</formula>
    </cfRule>
    <cfRule type="cellIs" dxfId="1134" priority="1509" stopIfTrue="1" operator="between">
      <formula>5</formula>
      <formula>5.5</formula>
    </cfRule>
  </conditionalFormatting>
  <conditionalFormatting sqref="E159:F159 E160 E161:F161 E164:F165 E162:E163">
    <cfRule type="cellIs" dxfId="1133" priority="1510" stopIfTrue="1" operator="between">
      <formula>300</formula>
      <formula>400</formula>
    </cfRule>
    <cfRule type="cellIs" dxfId="1132" priority="1511" stopIfTrue="1" operator="between">
      <formula>400</formula>
      <formula>600</formula>
    </cfRule>
    <cfRule type="cellIs" dxfId="1131" priority="1512" stopIfTrue="1" operator="between">
      <formula>600</formula>
      <formula>1200</formula>
    </cfRule>
  </conditionalFormatting>
  <conditionalFormatting sqref="I159:I165">
    <cfRule type="cellIs" dxfId="1130" priority="1516" stopIfTrue="1" operator="between">
      <formula>1.5</formula>
      <formula>3</formula>
    </cfRule>
    <cfRule type="cellIs" dxfId="1129" priority="1517" stopIfTrue="1" operator="between">
      <formula>3</formula>
      <formula>5</formula>
    </cfRule>
    <cfRule type="cellIs" dxfId="1128" priority="1518" stopIfTrue="1" operator="between">
      <formula>5</formula>
      <formula>10</formula>
    </cfRule>
  </conditionalFormatting>
  <conditionalFormatting sqref="H375:H381">
    <cfRule type="cellIs" dxfId="1127" priority="1429" stopIfTrue="1" operator="between">
      <formula>0.5</formula>
      <formula>1</formula>
    </cfRule>
    <cfRule type="cellIs" dxfId="1126" priority="1430" stopIfTrue="1" operator="between">
      <formula>1</formula>
      <formula>2</formula>
    </cfRule>
    <cfRule type="cellIs" dxfId="1125" priority="1431" stopIfTrue="1" operator="between">
      <formula>2</formula>
      <formula>5</formula>
    </cfRule>
  </conditionalFormatting>
  <conditionalFormatting sqref="C231:C237">
    <cfRule type="cellIs" dxfId="1124" priority="1477" stopIfTrue="1" operator="between">
      <formula>6</formula>
      <formula>6.5</formula>
    </cfRule>
    <cfRule type="cellIs" dxfId="1123" priority="1478" stopIfTrue="1" operator="between">
      <formula>5.5</formula>
      <formula>6</formula>
    </cfRule>
    <cfRule type="cellIs" dxfId="1122" priority="1479" stopIfTrue="1" operator="between">
      <formula>5</formula>
      <formula>5.5</formula>
    </cfRule>
  </conditionalFormatting>
  <conditionalFormatting sqref="E231:F231 E233:F233 E232 E236:F237 E234:E235">
    <cfRule type="cellIs" dxfId="1121" priority="1480" stopIfTrue="1" operator="between">
      <formula>300</formula>
      <formula>400</formula>
    </cfRule>
    <cfRule type="cellIs" dxfId="1120" priority="1481" stopIfTrue="1" operator="between">
      <formula>400</formula>
      <formula>600</formula>
    </cfRule>
    <cfRule type="cellIs" dxfId="1119" priority="1482" stopIfTrue="1" operator="between">
      <formula>600</formula>
      <formula>1200</formula>
    </cfRule>
  </conditionalFormatting>
  <conditionalFormatting sqref="I231:I237">
    <cfRule type="cellIs" dxfId="1118" priority="1486" stopIfTrue="1" operator="between">
      <formula>1.5</formula>
      <formula>3</formula>
    </cfRule>
    <cfRule type="cellIs" dxfId="1117" priority="1487" stopIfTrue="1" operator="between">
      <formula>3</formula>
      <formula>5</formula>
    </cfRule>
    <cfRule type="cellIs" dxfId="1116" priority="1488" stopIfTrue="1" operator="between">
      <formula>5</formula>
      <formula>10</formula>
    </cfRule>
  </conditionalFormatting>
  <conditionalFormatting sqref="H447:H453">
    <cfRule type="cellIs" dxfId="1115" priority="1414" stopIfTrue="1" operator="between">
      <formula>0.5</formula>
      <formula>1</formula>
    </cfRule>
    <cfRule type="cellIs" dxfId="1114" priority="1415" stopIfTrue="1" operator="between">
      <formula>1</formula>
      <formula>2</formula>
    </cfRule>
    <cfRule type="cellIs" dxfId="1113" priority="1416" stopIfTrue="1" operator="between">
      <formula>2</formula>
      <formula>5</formula>
    </cfRule>
  </conditionalFormatting>
  <conditionalFormatting sqref="C303:C309">
    <cfRule type="cellIs" dxfId="1112" priority="1447" stopIfTrue="1" operator="between">
      <formula>6</formula>
      <formula>6.5</formula>
    </cfRule>
    <cfRule type="cellIs" dxfId="1111" priority="1448" stopIfTrue="1" operator="between">
      <formula>5.5</formula>
      <formula>6</formula>
    </cfRule>
    <cfRule type="cellIs" dxfId="1110" priority="1449" stopIfTrue="1" operator="between">
      <formula>5</formula>
      <formula>5.5</formula>
    </cfRule>
  </conditionalFormatting>
  <conditionalFormatting sqref="E303:F309">
    <cfRule type="cellIs" dxfId="1109" priority="1450" stopIfTrue="1" operator="between">
      <formula>300</formula>
      <formula>400</formula>
    </cfRule>
    <cfRule type="cellIs" dxfId="1108" priority="1451" stopIfTrue="1" operator="between">
      <formula>400</formula>
      <formula>600</formula>
    </cfRule>
    <cfRule type="cellIs" dxfId="1107" priority="1452" stopIfTrue="1" operator="between">
      <formula>600</formula>
      <formula>1200</formula>
    </cfRule>
  </conditionalFormatting>
  <conditionalFormatting sqref="I304:I306">
    <cfRule type="cellIs" dxfId="1106" priority="1456" stopIfTrue="1" operator="between">
      <formula>1.5</formula>
      <formula>3</formula>
    </cfRule>
    <cfRule type="cellIs" dxfId="1105" priority="1457" stopIfTrue="1" operator="between">
      <formula>3</formula>
      <formula>5</formula>
    </cfRule>
    <cfRule type="cellIs" dxfId="1104" priority="1458" stopIfTrue="1" operator="between">
      <formula>5</formula>
      <formula>10</formula>
    </cfRule>
  </conditionalFormatting>
  <conditionalFormatting sqref="C375:C381">
    <cfRule type="cellIs" dxfId="1103" priority="1432" stopIfTrue="1" operator="between">
      <formula>6</formula>
      <formula>6.5</formula>
    </cfRule>
    <cfRule type="cellIs" dxfId="1102" priority="1433" stopIfTrue="1" operator="between">
      <formula>5.5</formula>
      <formula>6</formula>
    </cfRule>
    <cfRule type="cellIs" dxfId="1101" priority="1434" stopIfTrue="1" operator="between">
      <formula>5</formula>
      <formula>5.5</formula>
    </cfRule>
  </conditionalFormatting>
  <conditionalFormatting sqref="E375:F381">
    <cfRule type="cellIs" dxfId="1100" priority="1435" stopIfTrue="1" operator="between">
      <formula>300</formula>
      <formula>400</formula>
    </cfRule>
    <cfRule type="cellIs" dxfId="1099" priority="1436" stopIfTrue="1" operator="between">
      <formula>400</formula>
      <formula>600</formula>
    </cfRule>
    <cfRule type="cellIs" dxfId="1098" priority="1437" stopIfTrue="1" operator="between">
      <formula>600</formula>
      <formula>1200</formula>
    </cfRule>
  </conditionalFormatting>
  <conditionalFormatting sqref="I375:I377 I380:I381">
    <cfRule type="cellIs" dxfId="1097" priority="1441" stopIfTrue="1" operator="between">
      <formula>1.5</formula>
      <formula>3</formula>
    </cfRule>
    <cfRule type="cellIs" dxfId="1096" priority="1442" stopIfTrue="1" operator="between">
      <formula>3</formula>
      <formula>5</formula>
    </cfRule>
    <cfRule type="cellIs" dxfId="1095" priority="1443" stopIfTrue="1" operator="between">
      <formula>5</formula>
      <formula>10</formula>
    </cfRule>
  </conditionalFormatting>
  <conditionalFormatting sqref="C447:C453">
    <cfRule type="cellIs" dxfId="1094" priority="1417" stopIfTrue="1" operator="between">
      <formula>6</formula>
      <formula>6.5</formula>
    </cfRule>
    <cfRule type="cellIs" dxfId="1093" priority="1418" stopIfTrue="1" operator="between">
      <formula>5.5</formula>
      <formula>6</formula>
    </cfRule>
    <cfRule type="cellIs" dxfId="1092" priority="1419" stopIfTrue="1" operator="between">
      <formula>5</formula>
      <formula>5.5</formula>
    </cfRule>
  </conditionalFormatting>
  <conditionalFormatting sqref="E448:F448 E447 E451:F451 E449:E450 E453:F453 E452">
    <cfRule type="cellIs" dxfId="1091" priority="1420" stopIfTrue="1" operator="between">
      <formula>300</formula>
      <formula>400</formula>
    </cfRule>
    <cfRule type="cellIs" dxfId="1090" priority="1421" stopIfTrue="1" operator="between">
      <formula>400</formula>
      <formula>600</formula>
    </cfRule>
    <cfRule type="cellIs" dxfId="1089" priority="1422" stopIfTrue="1" operator="between">
      <formula>600</formula>
      <formula>1200</formula>
    </cfRule>
  </conditionalFormatting>
  <conditionalFormatting sqref="I447:I453">
    <cfRule type="cellIs" dxfId="1088" priority="1426" stopIfTrue="1" operator="between">
      <formula>1.5</formula>
      <formula>3</formula>
    </cfRule>
    <cfRule type="cellIs" dxfId="1087" priority="1427" stopIfTrue="1" operator="between">
      <formula>3</formula>
      <formula>5</formula>
    </cfRule>
    <cfRule type="cellIs" dxfId="1086" priority="1428" stopIfTrue="1" operator="between">
      <formula>5</formula>
      <formula>10</formula>
    </cfRule>
  </conditionalFormatting>
  <conditionalFormatting sqref="H519 H521 H524">
    <cfRule type="cellIs" dxfId="1085" priority="1399" stopIfTrue="1" operator="between">
      <formula>0.5</formula>
      <formula>1</formula>
    </cfRule>
    <cfRule type="cellIs" dxfId="1084" priority="1400" stopIfTrue="1" operator="between">
      <formula>1</formula>
      <formula>2</formula>
    </cfRule>
    <cfRule type="cellIs" dxfId="1083" priority="1401" stopIfTrue="1" operator="between">
      <formula>2</formula>
      <formula>5</formula>
    </cfRule>
  </conditionalFormatting>
  <conditionalFormatting sqref="C519 C521 C523:C524">
    <cfRule type="cellIs" dxfId="1082" priority="1402" stopIfTrue="1" operator="between">
      <formula>6</formula>
      <formula>6.5</formula>
    </cfRule>
    <cfRule type="cellIs" dxfId="1081" priority="1403" stopIfTrue="1" operator="between">
      <formula>5.5</formula>
      <formula>6</formula>
    </cfRule>
    <cfRule type="cellIs" dxfId="1080" priority="1404" stopIfTrue="1" operator="between">
      <formula>5</formula>
      <formula>5.5</formula>
    </cfRule>
  </conditionalFormatting>
  <conditionalFormatting sqref="E524:F524 E519 E521 E523">
    <cfRule type="cellIs" dxfId="1079" priority="1405" stopIfTrue="1" operator="between">
      <formula>300</formula>
      <formula>400</formula>
    </cfRule>
    <cfRule type="cellIs" dxfId="1078" priority="1406" stopIfTrue="1" operator="between">
      <formula>400</formula>
      <formula>600</formula>
    </cfRule>
    <cfRule type="cellIs" dxfId="1077" priority="1407" stopIfTrue="1" operator="between">
      <formula>600</formula>
      <formula>1200</formula>
    </cfRule>
  </conditionalFormatting>
  <conditionalFormatting sqref="I519 I521 I523:I524">
    <cfRule type="cellIs" dxfId="1076" priority="1411" stopIfTrue="1" operator="between">
      <formula>1.5</formula>
      <formula>3</formula>
    </cfRule>
    <cfRule type="cellIs" dxfId="1075" priority="1412" stopIfTrue="1" operator="between">
      <formula>3</formula>
      <formula>5</formula>
    </cfRule>
    <cfRule type="cellIs" dxfId="1074" priority="1413" stopIfTrue="1" operator="between">
      <formula>5</formula>
      <formula>10</formula>
    </cfRule>
  </conditionalFormatting>
  <conditionalFormatting sqref="J303:J309">
    <cfRule type="cellIs" dxfId="1073" priority="1396" stopIfTrue="1" operator="between">
      <formula>2.5</formula>
      <formula>3.5</formula>
    </cfRule>
    <cfRule type="cellIs" dxfId="1072" priority="1397" stopIfTrue="1" operator="between">
      <formula>3.5</formula>
      <formula>6.5</formula>
    </cfRule>
    <cfRule type="cellIs" dxfId="1071" priority="1398" stopIfTrue="1" operator="between">
      <formula>6.5</formula>
      <formula>15</formula>
    </cfRule>
  </conditionalFormatting>
  <conditionalFormatting sqref="I303">
    <cfRule type="cellIs" dxfId="1070" priority="1393" stopIfTrue="1" operator="between">
      <formula>1.5</formula>
      <formula>3</formula>
    </cfRule>
    <cfRule type="cellIs" dxfId="1069" priority="1394" stopIfTrue="1" operator="between">
      <formula>3</formula>
      <formula>5</formula>
    </cfRule>
    <cfRule type="cellIs" dxfId="1068" priority="1395" stopIfTrue="1" operator="between">
      <formula>5</formula>
      <formula>10</formula>
    </cfRule>
  </conditionalFormatting>
  <conditionalFormatting sqref="J375:J381">
    <cfRule type="cellIs" dxfId="1067" priority="1390" stopIfTrue="1" operator="between">
      <formula>2.5</formula>
      <formula>3.5</formula>
    </cfRule>
    <cfRule type="cellIs" dxfId="1066" priority="1391" stopIfTrue="1" operator="between">
      <formula>3.5</formula>
      <formula>6.5</formula>
    </cfRule>
    <cfRule type="cellIs" dxfId="1065" priority="1392" stopIfTrue="1" operator="between">
      <formula>6.5</formula>
      <formula>15</formula>
    </cfRule>
  </conditionalFormatting>
  <conditionalFormatting sqref="J447:J453">
    <cfRule type="cellIs" dxfId="1064" priority="1387" stopIfTrue="1" operator="between">
      <formula>2.5</formula>
      <formula>3.5</formula>
    </cfRule>
    <cfRule type="cellIs" dxfId="1063" priority="1388" stopIfTrue="1" operator="between">
      <formula>3.5</formula>
      <formula>6.5</formula>
    </cfRule>
    <cfRule type="cellIs" dxfId="1062" priority="1389" stopIfTrue="1" operator="between">
      <formula>6.5</formula>
      <formula>15</formula>
    </cfRule>
  </conditionalFormatting>
  <conditionalFormatting sqref="F447">
    <cfRule type="cellIs" dxfId="1061" priority="1384" stopIfTrue="1" operator="between">
      <formula>300</formula>
      <formula>400</formula>
    </cfRule>
    <cfRule type="cellIs" dxfId="1060" priority="1385" stopIfTrue="1" operator="between">
      <formula>400</formula>
      <formula>600</formula>
    </cfRule>
    <cfRule type="cellIs" dxfId="1059" priority="1386" stopIfTrue="1" operator="between">
      <formula>600</formula>
      <formula>1200</formula>
    </cfRule>
  </conditionalFormatting>
  <conditionalFormatting sqref="J519 J521:J524">
    <cfRule type="cellIs" dxfId="1058" priority="1255" stopIfTrue="1" operator="between">
      <formula>2.5</formula>
      <formula>3.5</formula>
    </cfRule>
    <cfRule type="cellIs" dxfId="1057" priority="1256" stopIfTrue="1" operator="between">
      <formula>3.5</formula>
      <formula>6.5</formula>
    </cfRule>
    <cfRule type="cellIs" dxfId="1056" priority="1257" stopIfTrue="1" operator="between">
      <formula>6.5</formula>
      <formula>15</formula>
    </cfRule>
  </conditionalFormatting>
  <conditionalFormatting sqref="F519">
    <cfRule type="cellIs" dxfId="1055" priority="1252" stopIfTrue="1" operator="between">
      <formula>300</formula>
      <formula>400</formula>
    </cfRule>
    <cfRule type="cellIs" dxfId="1054" priority="1253" stopIfTrue="1" operator="between">
      <formula>400</formula>
      <formula>600</formula>
    </cfRule>
    <cfRule type="cellIs" dxfId="1053" priority="1254" stopIfTrue="1" operator="between">
      <formula>600</formula>
      <formula>1200</formula>
    </cfRule>
  </conditionalFormatting>
  <conditionalFormatting sqref="J422:J429">
    <cfRule type="cellIs" dxfId="1052" priority="1249" stopIfTrue="1" operator="between">
      <formula>2.5</formula>
      <formula>3.5</formula>
    </cfRule>
    <cfRule type="cellIs" dxfId="1051" priority="1250" stopIfTrue="1" operator="between">
      <formula>3.5</formula>
      <formula>6.5</formula>
    </cfRule>
    <cfRule type="cellIs" dxfId="1050" priority="1251" stopIfTrue="1" operator="between">
      <formula>6.5</formula>
      <formula>15</formula>
    </cfRule>
  </conditionalFormatting>
  <conditionalFormatting sqref="J231:J237">
    <cfRule type="cellIs" dxfId="1049" priority="1246" stopIfTrue="1" operator="between">
      <formula>2.5</formula>
      <formula>3.5</formula>
    </cfRule>
    <cfRule type="cellIs" dxfId="1048" priority="1247" stopIfTrue="1" operator="between">
      <formula>3.5</formula>
      <formula>6.5</formula>
    </cfRule>
    <cfRule type="cellIs" dxfId="1047" priority="1248" stopIfTrue="1" operator="between">
      <formula>6.5</formula>
      <formula>15</formula>
    </cfRule>
  </conditionalFormatting>
  <conditionalFormatting sqref="I112">
    <cfRule type="cellIs" dxfId="1046" priority="1243" stopIfTrue="1" operator="between">
      <formula>1.5</formula>
      <formula>3</formula>
    </cfRule>
    <cfRule type="cellIs" dxfId="1045" priority="1244" stopIfTrue="1" operator="between">
      <formula>3</formula>
      <formula>5</formula>
    </cfRule>
    <cfRule type="cellIs" dxfId="1044" priority="1245" stopIfTrue="1" operator="between">
      <formula>5</formula>
      <formula>10</formula>
    </cfRule>
  </conditionalFormatting>
  <conditionalFormatting sqref="E112:E113 E115:E118">
    <cfRule type="cellIs" dxfId="1043" priority="1240" stopIfTrue="1" operator="between">
      <formula>300</formula>
      <formula>400</formula>
    </cfRule>
    <cfRule type="cellIs" dxfId="1042" priority="1241" stopIfTrue="1" operator="between">
      <formula>400</formula>
      <formula>600</formula>
    </cfRule>
    <cfRule type="cellIs" dxfId="1041" priority="1242" stopIfTrue="1" operator="between">
      <formula>600</formula>
      <formula>1200</formula>
    </cfRule>
  </conditionalFormatting>
  <conditionalFormatting sqref="F450">
    <cfRule type="cellIs" dxfId="1040" priority="1207" stopIfTrue="1" operator="between">
      <formula>300</formula>
      <formula>400</formula>
    </cfRule>
    <cfRule type="cellIs" dxfId="1039" priority="1208" stopIfTrue="1" operator="between">
      <formula>400</formula>
      <formula>600</formula>
    </cfRule>
    <cfRule type="cellIs" dxfId="1038" priority="1209" stopIfTrue="1" operator="between">
      <formula>600</formula>
      <formula>1200</formula>
    </cfRule>
  </conditionalFormatting>
  <conditionalFormatting sqref="I113">
    <cfRule type="cellIs" dxfId="1037" priority="1231" stopIfTrue="1" operator="between">
      <formula>1.5</formula>
      <formula>3</formula>
    </cfRule>
    <cfRule type="cellIs" dxfId="1036" priority="1232" stopIfTrue="1" operator="between">
      <formula>3</formula>
      <formula>5</formula>
    </cfRule>
    <cfRule type="cellIs" dxfId="1035" priority="1233" stopIfTrue="1" operator="between">
      <formula>5</formula>
      <formula>10</formula>
    </cfRule>
  </conditionalFormatting>
  <conditionalFormatting sqref="F449">
    <cfRule type="cellIs" dxfId="1034" priority="1228" stopIfTrue="1" operator="between">
      <formula>300</formula>
      <formula>400</formula>
    </cfRule>
    <cfRule type="cellIs" dxfId="1033" priority="1229" stopIfTrue="1" operator="between">
      <formula>400</formula>
      <formula>600</formula>
    </cfRule>
    <cfRule type="cellIs" dxfId="1032" priority="1230" stopIfTrue="1" operator="between">
      <formula>600</formula>
      <formula>1200</formula>
    </cfRule>
  </conditionalFormatting>
  <conditionalFormatting sqref="F521">
    <cfRule type="cellIs" dxfId="1031" priority="1225" stopIfTrue="1" operator="between">
      <formula>300</formula>
      <formula>400</formula>
    </cfRule>
    <cfRule type="cellIs" dxfId="1030" priority="1226" stopIfTrue="1" operator="between">
      <formula>400</formula>
      <formula>600</formula>
    </cfRule>
    <cfRule type="cellIs" dxfId="1029" priority="1227" stopIfTrue="1" operator="between">
      <formula>600</formula>
      <formula>1200</formula>
    </cfRule>
  </conditionalFormatting>
  <conditionalFormatting sqref="I114">
    <cfRule type="cellIs" dxfId="1028" priority="1222" stopIfTrue="1" operator="between">
      <formula>1.5</formula>
      <formula>3</formula>
    </cfRule>
    <cfRule type="cellIs" dxfId="1027" priority="1223" stopIfTrue="1" operator="between">
      <formula>3</formula>
      <formula>5</formula>
    </cfRule>
    <cfRule type="cellIs" dxfId="1026" priority="1224" stopIfTrue="1" operator="between">
      <formula>5</formula>
      <formula>10</formula>
    </cfRule>
  </conditionalFormatting>
  <conditionalFormatting sqref="E114">
    <cfRule type="cellIs" dxfId="1025" priority="1216" stopIfTrue="1" operator="between">
      <formula>300</formula>
      <formula>400</formula>
    </cfRule>
    <cfRule type="cellIs" dxfId="1024" priority="1217" stopIfTrue="1" operator="between">
      <formula>400</formula>
      <formula>600</formula>
    </cfRule>
    <cfRule type="cellIs" dxfId="1023" priority="1218" stopIfTrue="1" operator="between">
      <formula>600</formula>
      <formula>1200</formula>
    </cfRule>
  </conditionalFormatting>
  <conditionalFormatting sqref="I42">
    <cfRule type="cellIs" dxfId="1022" priority="1213" stopIfTrue="1" operator="between">
      <formula>1.5</formula>
      <formula>3</formula>
    </cfRule>
    <cfRule type="cellIs" dxfId="1021" priority="1214" stopIfTrue="1" operator="between">
      <formula>3</formula>
      <formula>5</formula>
    </cfRule>
    <cfRule type="cellIs" dxfId="1020" priority="1215" stopIfTrue="1" operator="between">
      <formula>5</formula>
      <formula>10</formula>
    </cfRule>
  </conditionalFormatting>
  <conditionalFormatting sqref="I378">
    <cfRule type="cellIs" dxfId="1019" priority="1210" stopIfTrue="1" operator="between">
      <formula>1.5</formula>
      <formula>3</formula>
    </cfRule>
    <cfRule type="cellIs" dxfId="1018" priority="1211" stopIfTrue="1" operator="between">
      <formula>3</formula>
      <formula>5</formula>
    </cfRule>
    <cfRule type="cellIs" dxfId="1017" priority="1212" stopIfTrue="1" operator="between">
      <formula>5</formula>
      <formula>10</formula>
    </cfRule>
  </conditionalFormatting>
  <conditionalFormatting sqref="I115">
    <cfRule type="cellIs" dxfId="1016" priority="1204" stopIfTrue="1" operator="between">
      <formula>1.5</formula>
      <formula>3</formula>
    </cfRule>
    <cfRule type="cellIs" dxfId="1015" priority="1205" stopIfTrue="1" operator="between">
      <formula>3</formula>
      <formula>5</formula>
    </cfRule>
    <cfRule type="cellIs" dxfId="1014" priority="1206" stopIfTrue="1" operator="between">
      <formula>5</formula>
      <formula>10</formula>
    </cfRule>
  </conditionalFormatting>
  <conditionalFormatting sqref="I116">
    <cfRule type="cellIs" dxfId="1013" priority="1201" stopIfTrue="1" operator="between">
      <formula>1.5</formula>
      <formula>3</formula>
    </cfRule>
    <cfRule type="cellIs" dxfId="1012" priority="1202" stopIfTrue="1" operator="between">
      <formula>3</formula>
      <formula>5</formula>
    </cfRule>
    <cfRule type="cellIs" dxfId="1011" priority="1203" stopIfTrue="1" operator="between">
      <formula>5</formula>
      <formula>10</formula>
    </cfRule>
  </conditionalFormatting>
  <conditionalFormatting sqref="I379">
    <cfRule type="cellIs" dxfId="1010" priority="1198" stopIfTrue="1" operator="between">
      <formula>1.5</formula>
      <formula>3</formula>
    </cfRule>
    <cfRule type="cellIs" dxfId="1009" priority="1199" stopIfTrue="1" operator="between">
      <formula>3</formula>
      <formula>5</formula>
    </cfRule>
    <cfRule type="cellIs" dxfId="1008" priority="1200" stopIfTrue="1" operator="between">
      <formula>5</formula>
      <formula>10</formula>
    </cfRule>
  </conditionalFormatting>
  <conditionalFormatting sqref="H523">
    <cfRule type="cellIs" dxfId="1007" priority="1195" stopIfTrue="1" operator="between">
      <formula>0.5</formula>
      <formula>1</formula>
    </cfRule>
    <cfRule type="cellIs" dxfId="1006" priority="1196" stopIfTrue="1" operator="between">
      <formula>1</formula>
      <formula>2</formula>
    </cfRule>
    <cfRule type="cellIs" dxfId="1005" priority="1197" stopIfTrue="1" operator="between">
      <formula>2</formula>
      <formula>5</formula>
    </cfRule>
  </conditionalFormatting>
  <conditionalFormatting sqref="F523">
    <cfRule type="cellIs" dxfId="1004" priority="1192" stopIfTrue="1" operator="between">
      <formula>300</formula>
      <formula>400</formula>
    </cfRule>
    <cfRule type="cellIs" dxfId="1003" priority="1193" stopIfTrue="1" operator="between">
      <formula>400</formula>
      <formula>600</formula>
    </cfRule>
    <cfRule type="cellIs" dxfId="1002" priority="1194" stopIfTrue="1" operator="between">
      <formula>600</formula>
      <formula>1200</formula>
    </cfRule>
  </conditionalFormatting>
  <conditionalFormatting sqref="I307">
    <cfRule type="cellIs" dxfId="1001" priority="1189" stopIfTrue="1" operator="between">
      <formula>1.5</formula>
      <formula>3</formula>
    </cfRule>
    <cfRule type="cellIs" dxfId="1000" priority="1190" stopIfTrue="1" operator="between">
      <formula>3</formula>
      <formula>5</formula>
    </cfRule>
    <cfRule type="cellIs" dxfId="999" priority="1191" stopIfTrue="1" operator="between">
      <formula>5</formula>
      <formula>10</formula>
    </cfRule>
  </conditionalFormatting>
  <conditionalFormatting sqref="I308">
    <cfRule type="cellIs" dxfId="998" priority="1186" stopIfTrue="1" operator="between">
      <formula>1.5</formula>
      <formula>3</formula>
    </cfRule>
    <cfRule type="cellIs" dxfId="997" priority="1187" stopIfTrue="1" operator="between">
      <formula>3</formula>
      <formula>5</formula>
    </cfRule>
    <cfRule type="cellIs" dxfId="996" priority="1188" stopIfTrue="1" operator="between">
      <formula>5</formula>
      <formula>10</formula>
    </cfRule>
  </conditionalFormatting>
  <conditionalFormatting sqref="F452">
    <cfRule type="cellIs" dxfId="995" priority="1183" stopIfTrue="1" operator="between">
      <formula>300</formula>
      <formula>400</formula>
    </cfRule>
    <cfRule type="cellIs" dxfId="994" priority="1184" stopIfTrue="1" operator="between">
      <formula>400</formula>
      <formula>600</formula>
    </cfRule>
    <cfRule type="cellIs" dxfId="993" priority="1185" stopIfTrue="1" operator="between">
      <formula>600</formula>
      <formula>1200</formula>
    </cfRule>
  </conditionalFormatting>
  <conditionalFormatting sqref="I309">
    <cfRule type="cellIs" dxfId="992" priority="1180" stopIfTrue="1" operator="between">
      <formula>1.5</formula>
      <formula>3</formula>
    </cfRule>
    <cfRule type="cellIs" dxfId="991" priority="1181" stopIfTrue="1" operator="between">
      <formula>3</formula>
      <formula>5</formula>
    </cfRule>
    <cfRule type="cellIs" dxfId="990" priority="1182" stopIfTrue="1" operator="between">
      <formula>5</formula>
      <formula>10</formula>
    </cfRule>
  </conditionalFormatting>
  <conditionalFormatting sqref="H525">
    <cfRule type="cellIs" dxfId="989" priority="1168" stopIfTrue="1" operator="between">
      <formula>0.5</formula>
      <formula>1</formula>
    </cfRule>
    <cfRule type="cellIs" dxfId="988" priority="1169" stopIfTrue="1" operator="between">
      <formula>1</formula>
      <formula>2</formula>
    </cfRule>
    <cfRule type="cellIs" dxfId="987" priority="1170" stopIfTrue="1" operator="between">
      <formula>2</formula>
      <formula>5</formula>
    </cfRule>
  </conditionalFormatting>
  <conditionalFormatting sqref="C525">
    <cfRule type="cellIs" dxfId="986" priority="1171" stopIfTrue="1" operator="between">
      <formula>6</formula>
      <formula>6.5</formula>
    </cfRule>
    <cfRule type="cellIs" dxfId="985" priority="1172" stopIfTrue="1" operator="between">
      <formula>5.5</formula>
      <formula>6</formula>
    </cfRule>
    <cfRule type="cellIs" dxfId="984" priority="1173" stopIfTrue="1" operator="between">
      <formula>5</formula>
      <formula>5.5</formula>
    </cfRule>
  </conditionalFormatting>
  <conditionalFormatting sqref="E525:F525">
    <cfRule type="cellIs" dxfId="983" priority="1174" stopIfTrue="1" operator="between">
      <formula>300</formula>
      <formula>400</formula>
    </cfRule>
    <cfRule type="cellIs" dxfId="982" priority="1175" stopIfTrue="1" operator="between">
      <formula>400</formula>
      <formula>600</formula>
    </cfRule>
    <cfRule type="cellIs" dxfId="981" priority="1176" stopIfTrue="1" operator="between">
      <formula>600</formula>
      <formula>1200</formula>
    </cfRule>
  </conditionalFormatting>
  <conditionalFormatting sqref="I525">
    <cfRule type="cellIs" dxfId="980" priority="1177" stopIfTrue="1" operator="between">
      <formula>1.5</formula>
      <formula>3</formula>
    </cfRule>
    <cfRule type="cellIs" dxfId="979" priority="1178" stopIfTrue="1" operator="between">
      <formula>3</formula>
      <formula>5</formula>
    </cfRule>
    <cfRule type="cellIs" dxfId="978" priority="1179" stopIfTrue="1" operator="between">
      <formula>5</formula>
      <formula>10</formula>
    </cfRule>
  </conditionalFormatting>
  <conditionalFormatting sqref="J525">
    <cfRule type="cellIs" dxfId="977" priority="1165" stopIfTrue="1" operator="between">
      <formula>2.5</formula>
      <formula>3.5</formula>
    </cfRule>
    <cfRule type="cellIs" dxfId="976" priority="1166" stopIfTrue="1" operator="between">
      <formula>3.5</formula>
      <formula>6.5</formula>
    </cfRule>
    <cfRule type="cellIs" dxfId="975" priority="1167" stopIfTrue="1" operator="between">
      <formula>6.5</formula>
      <formula>15</formula>
    </cfRule>
  </conditionalFormatting>
  <conditionalFormatting sqref="I118">
    <cfRule type="cellIs" dxfId="974" priority="1162" stopIfTrue="1" operator="between">
      <formula>1.5</formula>
      <formula>3</formula>
    </cfRule>
    <cfRule type="cellIs" dxfId="973" priority="1163" stopIfTrue="1" operator="between">
      <formula>3</formula>
      <formula>5</formula>
    </cfRule>
    <cfRule type="cellIs" dxfId="972" priority="1164" stopIfTrue="1" operator="between">
      <formula>5</formula>
      <formula>10</formula>
    </cfRule>
  </conditionalFormatting>
  <conditionalFormatting sqref="H47:H53">
    <cfRule type="cellIs" dxfId="971" priority="1147" stopIfTrue="1" operator="between">
      <formula>0.5</formula>
      <formula>1</formula>
    </cfRule>
    <cfRule type="cellIs" dxfId="970" priority="1148" stopIfTrue="1" operator="between">
      <formula>1</formula>
      <formula>2</formula>
    </cfRule>
    <cfRule type="cellIs" dxfId="969" priority="1149" stopIfTrue="1" operator="between">
      <formula>2</formula>
      <formula>5</formula>
    </cfRule>
  </conditionalFormatting>
  <conditionalFormatting sqref="C47:C53">
    <cfRule type="cellIs" dxfId="968" priority="1150" stopIfTrue="1" operator="between">
      <formula>6</formula>
      <formula>6.5</formula>
    </cfRule>
    <cfRule type="cellIs" dxfId="967" priority="1151" stopIfTrue="1" operator="between">
      <formula>5.5</formula>
      <formula>6</formula>
    </cfRule>
    <cfRule type="cellIs" dxfId="966" priority="1152" stopIfTrue="1" operator="between">
      <formula>5</formula>
      <formula>5.5</formula>
    </cfRule>
  </conditionalFormatting>
  <conditionalFormatting sqref="E47:F53">
    <cfRule type="cellIs" dxfId="965" priority="1153" stopIfTrue="1" operator="between">
      <formula>300</formula>
      <formula>400</formula>
    </cfRule>
    <cfRule type="cellIs" dxfId="964" priority="1154" stopIfTrue="1" operator="between">
      <formula>400</formula>
      <formula>600</formula>
    </cfRule>
    <cfRule type="cellIs" dxfId="963" priority="1155" stopIfTrue="1" operator="between">
      <formula>600</formula>
      <formula>1200</formula>
    </cfRule>
  </conditionalFormatting>
  <conditionalFormatting sqref="J47:J53">
    <cfRule type="cellIs" dxfId="962" priority="1156" stopIfTrue="1" operator="between">
      <formula>2.5</formula>
      <formula>3.5</formula>
    </cfRule>
    <cfRule type="cellIs" dxfId="961" priority="1157" stopIfTrue="1" operator="between">
      <formula>3.5</formula>
      <formula>6.5</formula>
    </cfRule>
    <cfRule type="cellIs" dxfId="960" priority="1158" stopIfTrue="1" operator="between">
      <formula>6.5</formula>
      <formula>15</formula>
    </cfRule>
  </conditionalFormatting>
  <conditionalFormatting sqref="I47:I49 I51:I53">
    <cfRule type="cellIs" dxfId="959" priority="1159" stopIfTrue="1" operator="between">
      <formula>1.5</formula>
      <formula>3</formula>
    </cfRule>
    <cfRule type="cellIs" dxfId="958" priority="1160" stopIfTrue="1" operator="between">
      <formula>3</formula>
      <formula>5</formula>
    </cfRule>
    <cfRule type="cellIs" dxfId="957" priority="1161" stopIfTrue="1" operator="between">
      <formula>5</formula>
      <formula>10</formula>
    </cfRule>
  </conditionalFormatting>
  <conditionalFormatting sqref="I50">
    <cfRule type="cellIs" dxfId="956" priority="1144" stopIfTrue="1" operator="between">
      <formula>1.5</formula>
      <formula>3</formula>
    </cfRule>
    <cfRule type="cellIs" dxfId="955" priority="1145" stopIfTrue="1" operator="between">
      <formula>3</formula>
      <formula>5</formula>
    </cfRule>
    <cfRule type="cellIs" dxfId="954" priority="1146" stopIfTrue="1" operator="between">
      <formula>5</formula>
      <formula>10</formula>
    </cfRule>
  </conditionalFormatting>
  <conditionalFormatting sqref="H170:H173">
    <cfRule type="cellIs" dxfId="953" priority="1114" stopIfTrue="1" operator="between">
      <formula>0.5</formula>
      <formula>1</formula>
    </cfRule>
    <cfRule type="cellIs" dxfId="952" priority="1115" stopIfTrue="1" operator="between">
      <formula>1</formula>
      <formula>2</formula>
    </cfRule>
    <cfRule type="cellIs" dxfId="951" priority="1116" stopIfTrue="1" operator="between">
      <formula>2</formula>
      <formula>5</formula>
    </cfRule>
  </conditionalFormatting>
  <conditionalFormatting sqref="C170:C173">
    <cfRule type="cellIs" dxfId="950" priority="1117" stopIfTrue="1" operator="between">
      <formula>6</formula>
      <formula>6.5</formula>
    </cfRule>
    <cfRule type="cellIs" dxfId="949" priority="1118" stopIfTrue="1" operator="between">
      <formula>5.5</formula>
      <formula>6</formula>
    </cfRule>
    <cfRule type="cellIs" dxfId="948" priority="1119" stopIfTrue="1" operator="between">
      <formula>5</formula>
      <formula>5.5</formula>
    </cfRule>
  </conditionalFormatting>
  <conditionalFormatting sqref="E172:F173 E170:E171">
    <cfRule type="cellIs" dxfId="947" priority="1120" stopIfTrue="1" operator="between">
      <formula>300</formula>
      <formula>400</formula>
    </cfRule>
    <cfRule type="cellIs" dxfId="946" priority="1121" stopIfTrue="1" operator="between">
      <formula>400</formula>
      <formula>600</formula>
    </cfRule>
    <cfRule type="cellIs" dxfId="945" priority="1122" stopIfTrue="1" operator="between">
      <formula>600</formula>
      <formula>1200</formula>
    </cfRule>
  </conditionalFormatting>
  <conditionalFormatting sqref="I171 I173">
    <cfRule type="cellIs" dxfId="944" priority="1123" stopIfTrue="1" operator="between">
      <formula>1.5</formula>
      <formula>3</formula>
    </cfRule>
    <cfRule type="cellIs" dxfId="943" priority="1124" stopIfTrue="1" operator="between">
      <formula>3</formula>
      <formula>5</formula>
    </cfRule>
    <cfRule type="cellIs" dxfId="942" priority="1125" stopIfTrue="1" operator="between">
      <formula>5</formula>
      <formula>10</formula>
    </cfRule>
  </conditionalFormatting>
  <conditionalFormatting sqref="I170">
    <cfRule type="cellIs" dxfId="941" priority="1111" stopIfTrue="1" operator="between">
      <formula>1.5</formula>
      <formula>3</formula>
    </cfRule>
    <cfRule type="cellIs" dxfId="940" priority="1112" stopIfTrue="1" operator="between">
      <formula>3</formula>
      <formula>5</formula>
    </cfRule>
    <cfRule type="cellIs" dxfId="939" priority="1113" stopIfTrue="1" operator="between">
      <formula>5</formula>
      <formula>10</formula>
    </cfRule>
  </conditionalFormatting>
  <conditionalFormatting sqref="H241:H245">
    <cfRule type="cellIs" dxfId="938" priority="1099" stopIfTrue="1" operator="between">
      <formula>0.5</formula>
      <formula>1</formula>
    </cfRule>
    <cfRule type="cellIs" dxfId="937" priority="1100" stopIfTrue="1" operator="between">
      <formula>1</formula>
      <formula>2</formula>
    </cfRule>
    <cfRule type="cellIs" dxfId="936" priority="1101" stopIfTrue="1" operator="between">
      <formula>2</formula>
      <formula>5</formula>
    </cfRule>
  </conditionalFormatting>
  <conditionalFormatting sqref="C241:C245">
    <cfRule type="cellIs" dxfId="935" priority="1102" stopIfTrue="1" operator="between">
      <formula>6</formula>
      <formula>6.5</formula>
    </cfRule>
    <cfRule type="cellIs" dxfId="934" priority="1103" stopIfTrue="1" operator="between">
      <formula>5.5</formula>
      <formula>6</formula>
    </cfRule>
    <cfRule type="cellIs" dxfId="933" priority="1104" stopIfTrue="1" operator="between">
      <formula>5</formula>
      <formula>5.5</formula>
    </cfRule>
  </conditionalFormatting>
  <conditionalFormatting sqref="E244:F245 E241:E243">
    <cfRule type="cellIs" dxfId="932" priority="1105" stopIfTrue="1" operator="between">
      <formula>300</formula>
      <formula>400</formula>
    </cfRule>
    <cfRule type="cellIs" dxfId="931" priority="1106" stopIfTrue="1" operator="between">
      <formula>400</formula>
      <formula>600</formula>
    </cfRule>
    <cfRule type="cellIs" dxfId="930" priority="1107" stopIfTrue="1" operator="between">
      <formula>600</formula>
      <formula>1200</formula>
    </cfRule>
  </conditionalFormatting>
  <conditionalFormatting sqref="I241 I243:I245">
    <cfRule type="cellIs" dxfId="929" priority="1108" stopIfTrue="1" operator="between">
      <formula>1.5</formula>
      <formula>3</formula>
    </cfRule>
    <cfRule type="cellIs" dxfId="928" priority="1109" stopIfTrue="1" operator="between">
      <formula>3</formula>
      <formula>5</formula>
    </cfRule>
    <cfRule type="cellIs" dxfId="927" priority="1110" stopIfTrue="1" operator="between">
      <formula>5</formula>
      <formula>10</formula>
    </cfRule>
  </conditionalFormatting>
  <conditionalFormatting sqref="I242">
    <cfRule type="cellIs" dxfId="926" priority="1096" stopIfTrue="1" operator="between">
      <formula>1.5</formula>
      <formula>3</formula>
    </cfRule>
    <cfRule type="cellIs" dxfId="925" priority="1097" stopIfTrue="1" operator="between">
      <formula>3</formula>
      <formula>5</formula>
    </cfRule>
    <cfRule type="cellIs" dxfId="924" priority="1098" stopIfTrue="1" operator="between">
      <formula>5</formula>
      <formula>10</formula>
    </cfRule>
  </conditionalFormatting>
  <conditionalFormatting sqref="H316:H317">
    <cfRule type="cellIs" dxfId="923" priority="1084" stopIfTrue="1" operator="between">
      <formula>0.5</formula>
      <formula>1</formula>
    </cfRule>
    <cfRule type="cellIs" dxfId="922" priority="1085" stopIfTrue="1" operator="between">
      <formula>1</formula>
      <formula>2</formula>
    </cfRule>
    <cfRule type="cellIs" dxfId="921" priority="1086" stopIfTrue="1" operator="between">
      <formula>2</formula>
      <formula>5</formula>
    </cfRule>
  </conditionalFormatting>
  <conditionalFormatting sqref="C316:C317">
    <cfRule type="cellIs" dxfId="920" priority="1087" stopIfTrue="1" operator="between">
      <formula>6</formula>
      <formula>6.5</formula>
    </cfRule>
    <cfRule type="cellIs" dxfId="919" priority="1088" stopIfTrue="1" operator="between">
      <formula>5.5</formula>
      <formula>6</formula>
    </cfRule>
    <cfRule type="cellIs" dxfId="918" priority="1089" stopIfTrue="1" operator="between">
      <formula>5</formula>
      <formula>5.5</formula>
    </cfRule>
  </conditionalFormatting>
  <conditionalFormatting sqref="E316:F316 E317">
    <cfRule type="cellIs" dxfId="917" priority="1090" stopIfTrue="1" operator="between">
      <formula>300</formula>
      <formula>400</formula>
    </cfRule>
    <cfRule type="cellIs" dxfId="916" priority="1091" stopIfTrue="1" operator="between">
      <formula>400</formula>
      <formula>600</formula>
    </cfRule>
    <cfRule type="cellIs" dxfId="915" priority="1092" stopIfTrue="1" operator="between">
      <formula>600</formula>
      <formula>1200</formula>
    </cfRule>
  </conditionalFormatting>
  <conditionalFormatting sqref="H383 H385:H389">
    <cfRule type="cellIs" dxfId="914" priority="1069" stopIfTrue="1" operator="between">
      <formula>0.5</formula>
      <formula>1</formula>
    </cfRule>
    <cfRule type="cellIs" dxfId="913" priority="1070" stopIfTrue="1" operator="between">
      <formula>1</formula>
      <formula>2</formula>
    </cfRule>
    <cfRule type="cellIs" dxfId="912" priority="1071" stopIfTrue="1" operator="between">
      <formula>2</formula>
      <formula>5</formula>
    </cfRule>
  </conditionalFormatting>
  <conditionalFormatting sqref="C383 C385:C389">
    <cfRule type="cellIs" dxfId="911" priority="1072" stopIfTrue="1" operator="between">
      <formula>6</formula>
      <formula>6.5</formula>
    </cfRule>
    <cfRule type="cellIs" dxfId="910" priority="1073" stopIfTrue="1" operator="between">
      <formula>5.5</formula>
      <formula>6</formula>
    </cfRule>
    <cfRule type="cellIs" dxfId="909" priority="1074" stopIfTrue="1" operator="between">
      <formula>5</formula>
      <formula>5.5</formula>
    </cfRule>
  </conditionalFormatting>
  <conditionalFormatting sqref="E383:F383 E385:F389">
    <cfRule type="cellIs" dxfId="908" priority="1075" stopIfTrue="1" operator="between">
      <formula>300</formula>
      <formula>400</formula>
    </cfRule>
    <cfRule type="cellIs" dxfId="907" priority="1076" stopIfTrue="1" operator="between">
      <formula>400</formula>
      <formula>600</formula>
    </cfRule>
    <cfRule type="cellIs" dxfId="906" priority="1077" stopIfTrue="1" operator="between">
      <formula>600</formula>
      <formula>1200</formula>
    </cfRule>
  </conditionalFormatting>
  <conditionalFormatting sqref="I383">
    <cfRule type="cellIs" dxfId="905" priority="1078" stopIfTrue="1" operator="between">
      <formula>1.5</formula>
      <formula>3</formula>
    </cfRule>
    <cfRule type="cellIs" dxfId="904" priority="1079" stopIfTrue="1" operator="between">
      <formula>3</formula>
      <formula>5</formula>
    </cfRule>
    <cfRule type="cellIs" dxfId="903" priority="1080" stopIfTrue="1" operator="between">
      <formula>5</formula>
      <formula>10</formula>
    </cfRule>
  </conditionalFormatting>
  <conditionalFormatting sqref="I386">
    <cfRule type="cellIs" dxfId="902" priority="1066" stopIfTrue="1" operator="between">
      <formula>1.5</formula>
      <formula>3</formula>
    </cfRule>
    <cfRule type="cellIs" dxfId="901" priority="1067" stopIfTrue="1" operator="between">
      <formula>3</formula>
      <formula>5</formula>
    </cfRule>
    <cfRule type="cellIs" dxfId="900" priority="1068" stopIfTrue="1" operator="between">
      <formula>5</formula>
      <formula>10</formula>
    </cfRule>
  </conditionalFormatting>
  <conditionalFormatting sqref="H455 H457:H461">
    <cfRule type="cellIs" dxfId="899" priority="1054" stopIfTrue="1" operator="between">
      <formula>0.5</formula>
      <formula>1</formula>
    </cfRule>
    <cfRule type="cellIs" dxfId="898" priority="1055" stopIfTrue="1" operator="between">
      <formula>1</formula>
      <formula>2</formula>
    </cfRule>
    <cfRule type="cellIs" dxfId="897" priority="1056" stopIfTrue="1" operator="between">
      <formula>2</formula>
      <formula>5</formula>
    </cfRule>
  </conditionalFormatting>
  <conditionalFormatting sqref="C455 C457:C461">
    <cfRule type="cellIs" dxfId="896" priority="1057" stopIfTrue="1" operator="between">
      <formula>6</formula>
      <formula>6.5</formula>
    </cfRule>
    <cfRule type="cellIs" dxfId="895" priority="1058" stopIfTrue="1" operator="between">
      <formula>5.5</formula>
      <formula>6</formula>
    </cfRule>
    <cfRule type="cellIs" dxfId="894" priority="1059" stopIfTrue="1" operator="between">
      <formula>5</formula>
      <formula>5.5</formula>
    </cfRule>
  </conditionalFormatting>
  <conditionalFormatting sqref="E455:F455 E457:F457 E459:F460 E458 E461">
    <cfRule type="cellIs" dxfId="893" priority="1060" stopIfTrue="1" operator="between">
      <formula>300</formula>
      <formula>400</formula>
    </cfRule>
    <cfRule type="cellIs" dxfId="892" priority="1061" stopIfTrue="1" operator="between">
      <formula>400</formula>
      <formula>600</formula>
    </cfRule>
    <cfRule type="cellIs" dxfId="891" priority="1062" stopIfTrue="1" operator="between">
      <formula>600</formula>
      <formula>1200</formula>
    </cfRule>
  </conditionalFormatting>
  <conditionalFormatting sqref="I455">
    <cfRule type="cellIs" dxfId="890" priority="1063" stopIfTrue="1" operator="between">
      <formula>1.5</formula>
      <formula>3</formula>
    </cfRule>
    <cfRule type="cellIs" dxfId="889" priority="1064" stopIfTrue="1" operator="between">
      <formula>3</formula>
      <formula>5</formula>
    </cfRule>
    <cfRule type="cellIs" dxfId="888" priority="1065" stopIfTrue="1" operator="between">
      <formula>5</formula>
      <formula>10</formula>
    </cfRule>
  </conditionalFormatting>
  <conditionalFormatting sqref="H530:H533">
    <cfRule type="cellIs" dxfId="887" priority="1039" stopIfTrue="1" operator="between">
      <formula>0.5</formula>
      <formula>1</formula>
    </cfRule>
    <cfRule type="cellIs" dxfId="886" priority="1040" stopIfTrue="1" operator="between">
      <formula>1</formula>
      <formula>2</formula>
    </cfRule>
    <cfRule type="cellIs" dxfId="885" priority="1041" stopIfTrue="1" operator="between">
      <formula>2</formula>
      <formula>5</formula>
    </cfRule>
  </conditionalFormatting>
  <conditionalFormatting sqref="C530:C533">
    <cfRule type="cellIs" dxfId="884" priority="1042" stopIfTrue="1" operator="between">
      <formula>6</formula>
      <formula>6.5</formula>
    </cfRule>
    <cfRule type="cellIs" dxfId="883" priority="1043" stopIfTrue="1" operator="between">
      <formula>5.5</formula>
      <formula>6</formula>
    </cfRule>
    <cfRule type="cellIs" dxfId="882" priority="1044" stopIfTrue="1" operator="between">
      <formula>5</formula>
      <formula>5.5</formula>
    </cfRule>
  </conditionalFormatting>
  <conditionalFormatting sqref="E530:F533">
    <cfRule type="cellIs" dxfId="881" priority="1045" stopIfTrue="1" operator="between">
      <formula>300</formula>
      <formula>400</formula>
    </cfRule>
    <cfRule type="cellIs" dxfId="880" priority="1046" stopIfTrue="1" operator="between">
      <formula>400</formula>
      <formula>600</formula>
    </cfRule>
    <cfRule type="cellIs" dxfId="879" priority="1047" stopIfTrue="1" operator="between">
      <formula>600</formula>
      <formula>1200</formula>
    </cfRule>
  </conditionalFormatting>
  <conditionalFormatting sqref="I531:I533">
    <cfRule type="cellIs" dxfId="878" priority="1048" stopIfTrue="1" operator="between">
      <formula>1.5</formula>
      <formula>3</formula>
    </cfRule>
    <cfRule type="cellIs" dxfId="877" priority="1049" stopIfTrue="1" operator="between">
      <formula>3</formula>
      <formula>5</formula>
    </cfRule>
    <cfRule type="cellIs" dxfId="876" priority="1050" stopIfTrue="1" operator="between">
      <formula>5</formula>
      <formula>10</formula>
    </cfRule>
  </conditionalFormatting>
  <conditionalFormatting sqref="I530">
    <cfRule type="cellIs" dxfId="875" priority="1036" stopIfTrue="1" operator="between">
      <formula>1.5</formula>
      <formula>3</formula>
    </cfRule>
    <cfRule type="cellIs" dxfId="874" priority="1037" stopIfTrue="1" operator="between">
      <formula>3</formula>
      <formula>5</formula>
    </cfRule>
    <cfRule type="cellIs" dxfId="873" priority="1038" stopIfTrue="1" operator="between">
      <formula>5</formula>
      <formula>10</formula>
    </cfRule>
  </conditionalFormatting>
  <conditionalFormatting sqref="K48">
    <cfRule type="cellIs" dxfId="872" priority="1033" stopIfTrue="1" operator="between">
      <formula>300</formula>
      <formula>400</formula>
    </cfRule>
    <cfRule type="cellIs" dxfId="871" priority="1034" stopIfTrue="1" operator="between">
      <formula>400</formula>
      <formula>600</formula>
    </cfRule>
    <cfRule type="cellIs" dxfId="870" priority="1035" stopIfTrue="1" operator="between">
      <formula>600</formula>
      <formula>1200</formula>
    </cfRule>
  </conditionalFormatting>
  <conditionalFormatting sqref="K49">
    <cfRule type="cellIs" dxfId="869" priority="1027" stopIfTrue="1" operator="between">
      <formula>300</formula>
      <formula>400</formula>
    </cfRule>
    <cfRule type="cellIs" dxfId="868" priority="1028" stopIfTrue="1" operator="between">
      <formula>400</formula>
      <formula>600</formula>
    </cfRule>
    <cfRule type="cellIs" dxfId="867" priority="1029" stopIfTrue="1" operator="between">
      <formula>600</formula>
      <formula>1200</formula>
    </cfRule>
  </conditionalFormatting>
  <conditionalFormatting sqref="L49">
    <cfRule type="cellIs" dxfId="866" priority="1024" stopIfTrue="1" operator="between">
      <formula>300</formula>
      <formula>400</formula>
    </cfRule>
    <cfRule type="cellIs" dxfId="865" priority="1025" stopIfTrue="1" operator="between">
      <formula>400</formula>
      <formula>600</formula>
    </cfRule>
    <cfRule type="cellIs" dxfId="864" priority="1026" stopIfTrue="1" operator="between">
      <formula>600</formula>
      <formula>1200</formula>
    </cfRule>
  </conditionalFormatting>
  <conditionalFormatting sqref="L48">
    <cfRule type="cellIs" dxfId="863" priority="1021" stopIfTrue="1" operator="between">
      <formula>300</formula>
      <formula>400</formula>
    </cfRule>
    <cfRule type="cellIs" dxfId="862" priority="1022" stopIfTrue="1" operator="between">
      <formula>400</formula>
      <formula>600</formula>
    </cfRule>
    <cfRule type="cellIs" dxfId="861" priority="1023" stopIfTrue="1" operator="between">
      <formula>600</formula>
      <formula>1200</formula>
    </cfRule>
  </conditionalFormatting>
  <conditionalFormatting sqref="I385">
    <cfRule type="cellIs" dxfId="860" priority="1018" stopIfTrue="1" operator="between">
      <formula>1.5</formula>
      <formula>3</formula>
    </cfRule>
    <cfRule type="cellIs" dxfId="859" priority="1019" stopIfTrue="1" operator="between">
      <formula>3</formula>
      <formula>5</formula>
    </cfRule>
    <cfRule type="cellIs" dxfId="858" priority="1020" stopIfTrue="1" operator="between">
      <formula>5</formula>
      <formula>10</formula>
    </cfRule>
  </conditionalFormatting>
  <conditionalFormatting sqref="I457">
    <cfRule type="cellIs" dxfId="857" priority="1015" stopIfTrue="1" operator="between">
      <formula>1.5</formula>
      <formula>3</formula>
    </cfRule>
    <cfRule type="cellIs" dxfId="856" priority="1016" stopIfTrue="1" operator="between">
      <formula>3</formula>
      <formula>5</formula>
    </cfRule>
    <cfRule type="cellIs" dxfId="855" priority="1017" stopIfTrue="1" operator="between">
      <formula>5</formula>
      <formula>10</formula>
    </cfRule>
  </conditionalFormatting>
  <conditionalFormatting sqref="H527:H529">
    <cfRule type="cellIs" dxfId="854" priority="1003" stopIfTrue="1" operator="between">
      <formula>0.5</formula>
      <formula>1</formula>
    </cfRule>
    <cfRule type="cellIs" dxfId="853" priority="1004" stopIfTrue="1" operator="between">
      <formula>1</formula>
      <formula>2</formula>
    </cfRule>
    <cfRule type="cellIs" dxfId="852" priority="1005" stopIfTrue="1" operator="between">
      <formula>2</formula>
      <formula>5</formula>
    </cfRule>
  </conditionalFormatting>
  <conditionalFormatting sqref="C527:C529">
    <cfRule type="cellIs" dxfId="851" priority="1006" stopIfTrue="1" operator="between">
      <formula>6</formula>
      <formula>6.5</formula>
    </cfRule>
    <cfRule type="cellIs" dxfId="850" priority="1007" stopIfTrue="1" operator="between">
      <formula>5.5</formula>
      <formula>6</formula>
    </cfRule>
    <cfRule type="cellIs" dxfId="849" priority="1008" stopIfTrue="1" operator="between">
      <formula>5</formula>
      <formula>5.5</formula>
    </cfRule>
  </conditionalFormatting>
  <conditionalFormatting sqref="E527:F529">
    <cfRule type="cellIs" dxfId="848" priority="1009" stopIfTrue="1" operator="between">
      <formula>300</formula>
      <formula>400</formula>
    </cfRule>
    <cfRule type="cellIs" dxfId="847" priority="1010" stopIfTrue="1" operator="between">
      <formula>400</formula>
      <formula>600</formula>
    </cfRule>
    <cfRule type="cellIs" dxfId="846" priority="1011" stopIfTrue="1" operator="between">
      <formula>600</formula>
      <formula>1200</formula>
    </cfRule>
  </conditionalFormatting>
  <conditionalFormatting sqref="I527:I529">
    <cfRule type="cellIs" dxfId="845" priority="1012" stopIfTrue="1" operator="between">
      <formula>1.5</formula>
      <formula>3</formula>
    </cfRule>
    <cfRule type="cellIs" dxfId="844" priority="1013" stopIfTrue="1" operator="between">
      <formula>3</formula>
      <formula>5</formula>
    </cfRule>
    <cfRule type="cellIs" dxfId="843" priority="1014" stopIfTrue="1" operator="between">
      <formula>5</formula>
      <formula>10</formula>
    </cfRule>
  </conditionalFormatting>
  <conditionalFormatting sqref="J527:J529">
    <cfRule type="cellIs" dxfId="842" priority="1000" stopIfTrue="1" operator="between">
      <formula>2.5</formula>
      <formula>3.5</formula>
    </cfRule>
    <cfRule type="cellIs" dxfId="841" priority="1001" stopIfTrue="1" operator="between">
      <formula>3.5</formula>
      <formula>6.5</formula>
    </cfRule>
    <cfRule type="cellIs" dxfId="840" priority="1002" stopIfTrue="1" operator="between">
      <formula>6.5</formula>
      <formula>15</formula>
    </cfRule>
  </conditionalFormatting>
  <conditionalFormatting sqref="H169">
    <cfRule type="cellIs" dxfId="839" priority="982" stopIfTrue="1" operator="between">
      <formula>0.5</formula>
      <formula>1</formula>
    </cfRule>
    <cfRule type="cellIs" dxfId="838" priority="983" stopIfTrue="1" operator="between">
      <formula>1</formula>
      <formula>2</formula>
    </cfRule>
    <cfRule type="cellIs" dxfId="837" priority="984" stopIfTrue="1" operator="between">
      <formula>2</formula>
      <formula>5</formula>
    </cfRule>
  </conditionalFormatting>
  <conditionalFormatting sqref="C169">
    <cfRule type="cellIs" dxfId="836" priority="985" stopIfTrue="1" operator="between">
      <formula>6</formula>
      <formula>6.5</formula>
    </cfRule>
    <cfRule type="cellIs" dxfId="835" priority="986" stopIfTrue="1" operator="between">
      <formula>5.5</formula>
      <formula>6</formula>
    </cfRule>
    <cfRule type="cellIs" dxfId="834" priority="987" stopIfTrue="1" operator="between">
      <formula>5</formula>
      <formula>5.5</formula>
    </cfRule>
  </conditionalFormatting>
  <conditionalFormatting sqref="E169">
    <cfRule type="cellIs" dxfId="833" priority="988" stopIfTrue="1" operator="between">
      <formula>300</formula>
      <formula>400</formula>
    </cfRule>
    <cfRule type="cellIs" dxfId="832" priority="989" stopIfTrue="1" operator="between">
      <formula>400</formula>
      <formula>600</formula>
    </cfRule>
    <cfRule type="cellIs" dxfId="831" priority="990" stopIfTrue="1" operator="between">
      <formula>600</formula>
      <formula>1200</formula>
    </cfRule>
  </conditionalFormatting>
  <conditionalFormatting sqref="I169">
    <cfRule type="cellIs" dxfId="830" priority="991" stopIfTrue="1" operator="between">
      <formula>1.5</formula>
      <formula>3</formula>
    </cfRule>
    <cfRule type="cellIs" dxfId="829" priority="992" stopIfTrue="1" operator="between">
      <formula>3</formula>
      <formula>5</formula>
    </cfRule>
    <cfRule type="cellIs" dxfId="828" priority="993" stopIfTrue="1" operator="between">
      <formula>5</formula>
      <formula>10</formula>
    </cfRule>
  </conditionalFormatting>
  <conditionalFormatting sqref="H312">
    <cfRule type="cellIs" dxfId="827" priority="973" stopIfTrue="1" operator="between">
      <formula>0.5</formula>
      <formula>1</formula>
    </cfRule>
    <cfRule type="cellIs" dxfId="826" priority="974" stopIfTrue="1" operator="between">
      <formula>1</formula>
      <formula>2</formula>
    </cfRule>
    <cfRule type="cellIs" dxfId="825" priority="975" stopIfTrue="1" operator="between">
      <formula>2</formula>
      <formula>5</formula>
    </cfRule>
  </conditionalFormatting>
  <conditionalFormatting sqref="C312">
    <cfRule type="cellIs" dxfId="824" priority="976" stopIfTrue="1" operator="between">
      <formula>6</formula>
      <formula>6.5</formula>
    </cfRule>
    <cfRule type="cellIs" dxfId="823" priority="977" stopIfTrue="1" operator="between">
      <formula>5.5</formula>
      <formula>6</formula>
    </cfRule>
    <cfRule type="cellIs" dxfId="822" priority="978" stopIfTrue="1" operator="between">
      <formula>5</formula>
      <formula>5.5</formula>
    </cfRule>
  </conditionalFormatting>
  <conditionalFormatting sqref="E312:F312">
    <cfRule type="cellIs" dxfId="821" priority="979" stopIfTrue="1" operator="between">
      <formula>300</formula>
      <formula>400</formula>
    </cfRule>
    <cfRule type="cellIs" dxfId="820" priority="980" stopIfTrue="1" operator="between">
      <formula>400</formula>
      <formula>600</formula>
    </cfRule>
    <cfRule type="cellIs" dxfId="819" priority="981" stopIfTrue="1" operator="between">
      <formula>600</formula>
      <formula>1200</formula>
    </cfRule>
  </conditionalFormatting>
  <conditionalFormatting sqref="I312">
    <cfRule type="cellIs" dxfId="818" priority="970" stopIfTrue="1" operator="between">
      <formula>1.5</formula>
      <formula>3</formula>
    </cfRule>
    <cfRule type="cellIs" dxfId="817" priority="971" stopIfTrue="1" operator="between">
      <formula>3</formula>
      <formula>5</formula>
    </cfRule>
    <cfRule type="cellIs" dxfId="816" priority="972" stopIfTrue="1" operator="between">
      <formula>5</formula>
      <formula>10</formula>
    </cfRule>
  </conditionalFormatting>
  <conditionalFormatting sqref="H315">
    <cfRule type="cellIs" dxfId="815" priority="958" stopIfTrue="1" operator="between">
      <formula>0.5</formula>
      <formula>1</formula>
    </cfRule>
    <cfRule type="cellIs" dxfId="814" priority="959" stopIfTrue="1" operator="between">
      <formula>1</formula>
      <formula>2</formula>
    </cfRule>
    <cfRule type="cellIs" dxfId="813" priority="960" stopIfTrue="1" operator="between">
      <formula>2</formula>
      <formula>5</formula>
    </cfRule>
  </conditionalFormatting>
  <conditionalFormatting sqref="C315">
    <cfRule type="cellIs" dxfId="812" priority="961" stopIfTrue="1" operator="between">
      <formula>6</formula>
      <formula>6.5</formula>
    </cfRule>
    <cfRule type="cellIs" dxfId="811" priority="962" stopIfTrue="1" operator="between">
      <formula>5.5</formula>
      <formula>6</formula>
    </cfRule>
    <cfRule type="cellIs" dxfId="810" priority="963" stopIfTrue="1" operator="between">
      <formula>5</formula>
      <formula>5.5</formula>
    </cfRule>
  </conditionalFormatting>
  <conditionalFormatting sqref="E315:F315">
    <cfRule type="cellIs" dxfId="809" priority="964" stopIfTrue="1" operator="between">
      <formula>300</formula>
      <formula>400</formula>
    </cfRule>
    <cfRule type="cellIs" dxfId="808" priority="965" stopIfTrue="1" operator="between">
      <formula>400</formula>
      <formula>600</formula>
    </cfRule>
    <cfRule type="cellIs" dxfId="807" priority="966" stopIfTrue="1" operator="between">
      <formula>600</formula>
      <formula>1200</formula>
    </cfRule>
  </conditionalFormatting>
  <conditionalFormatting sqref="I315">
    <cfRule type="cellIs" dxfId="806" priority="955" stopIfTrue="1" operator="between">
      <formula>1.5</formula>
      <formula>3</formula>
    </cfRule>
    <cfRule type="cellIs" dxfId="805" priority="956" stopIfTrue="1" operator="between">
      <formula>3</formula>
      <formula>5</formula>
    </cfRule>
    <cfRule type="cellIs" dxfId="804" priority="957" stopIfTrue="1" operator="between">
      <formula>5</formula>
      <formula>10</formula>
    </cfRule>
  </conditionalFormatting>
  <conditionalFormatting sqref="K51">
    <cfRule type="cellIs" dxfId="803" priority="952" stopIfTrue="1" operator="between">
      <formula>300</formula>
      <formula>400</formula>
    </cfRule>
    <cfRule type="cellIs" dxfId="802" priority="953" stopIfTrue="1" operator="between">
      <formula>400</formula>
      <formula>600</formula>
    </cfRule>
    <cfRule type="cellIs" dxfId="801" priority="954" stopIfTrue="1" operator="between">
      <formula>600</formula>
      <formula>1200</formula>
    </cfRule>
  </conditionalFormatting>
  <conditionalFormatting sqref="I172">
    <cfRule type="cellIs" dxfId="800" priority="949" stopIfTrue="1" operator="between">
      <formula>1.5</formula>
      <formula>3</formula>
    </cfRule>
    <cfRule type="cellIs" dxfId="799" priority="950" stopIfTrue="1" operator="between">
      <formula>3</formula>
      <formula>5</formula>
    </cfRule>
    <cfRule type="cellIs" dxfId="798" priority="951" stopIfTrue="1" operator="between">
      <formula>5</formula>
      <formula>10</formula>
    </cfRule>
  </conditionalFormatting>
  <conditionalFormatting sqref="I388">
    <cfRule type="cellIs" dxfId="797" priority="946" stopIfTrue="1" operator="between">
      <formula>1.5</formula>
      <formula>3</formula>
    </cfRule>
    <cfRule type="cellIs" dxfId="796" priority="947" stopIfTrue="1" operator="between">
      <formula>3</formula>
      <formula>5</formula>
    </cfRule>
    <cfRule type="cellIs" dxfId="795" priority="948" stopIfTrue="1" operator="between">
      <formula>5</formula>
      <formula>10</formula>
    </cfRule>
  </conditionalFormatting>
  <conditionalFormatting sqref="I460">
    <cfRule type="cellIs" dxfId="794" priority="943" stopIfTrue="1" operator="between">
      <formula>1.5</formula>
      <formula>3</formula>
    </cfRule>
    <cfRule type="cellIs" dxfId="793" priority="944" stopIfTrue="1" operator="between">
      <formula>3</formula>
      <formula>5</formula>
    </cfRule>
    <cfRule type="cellIs" dxfId="792" priority="945" stopIfTrue="1" operator="between">
      <formula>5</formula>
      <formula>10</formula>
    </cfRule>
  </conditionalFormatting>
  <conditionalFormatting sqref="H167:H168">
    <cfRule type="cellIs" dxfId="791" priority="931" stopIfTrue="1" operator="between">
      <formula>0.5</formula>
      <formula>1</formula>
    </cfRule>
    <cfRule type="cellIs" dxfId="790" priority="932" stopIfTrue="1" operator="between">
      <formula>1</formula>
      <formula>2</formula>
    </cfRule>
    <cfRule type="cellIs" dxfId="789" priority="933" stopIfTrue="1" operator="between">
      <formula>2</formula>
      <formula>5</formula>
    </cfRule>
  </conditionalFormatting>
  <conditionalFormatting sqref="C167:C168">
    <cfRule type="cellIs" dxfId="788" priority="934" stopIfTrue="1" operator="between">
      <formula>6</formula>
      <formula>6.5</formula>
    </cfRule>
    <cfRule type="cellIs" dxfId="787" priority="935" stopIfTrue="1" operator="between">
      <formula>5.5</formula>
      <formula>6</formula>
    </cfRule>
    <cfRule type="cellIs" dxfId="786" priority="936" stopIfTrue="1" operator="between">
      <formula>5</formula>
      <formula>5.5</formula>
    </cfRule>
  </conditionalFormatting>
  <conditionalFormatting sqref="E167:F168">
    <cfRule type="cellIs" dxfId="785" priority="937" stopIfTrue="1" operator="between">
      <formula>300</formula>
      <formula>400</formula>
    </cfRule>
    <cfRule type="cellIs" dxfId="784" priority="938" stopIfTrue="1" operator="between">
      <formula>400</formula>
      <formula>600</formula>
    </cfRule>
    <cfRule type="cellIs" dxfId="783" priority="939" stopIfTrue="1" operator="between">
      <formula>600</formula>
      <formula>1200</formula>
    </cfRule>
  </conditionalFormatting>
  <conditionalFormatting sqref="I168">
    <cfRule type="cellIs" dxfId="782" priority="940" stopIfTrue="1" operator="between">
      <formula>1.5</formula>
      <formula>3</formula>
    </cfRule>
    <cfRule type="cellIs" dxfId="781" priority="941" stopIfTrue="1" operator="between">
      <formula>3</formula>
      <formula>5</formula>
    </cfRule>
    <cfRule type="cellIs" dxfId="780" priority="942" stopIfTrue="1" operator="between">
      <formula>5</formula>
      <formula>10</formula>
    </cfRule>
  </conditionalFormatting>
  <conditionalFormatting sqref="I167">
    <cfRule type="cellIs" dxfId="779" priority="928" stopIfTrue="1" operator="between">
      <formula>1.5</formula>
      <formula>3</formula>
    </cfRule>
    <cfRule type="cellIs" dxfId="778" priority="929" stopIfTrue="1" operator="between">
      <formula>3</formula>
      <formula>5</formula>
    </cfRule>
    <cfRule type="cellIs" dxfId="777" priority="930" stopIfTrue="1" operator="between">
      <formula>5</formula>
      <formula>10</formula>
    </cfRule>
  </conditionalFormatting>
  <conditionalFormatting sqref="H239:H240">
    <cfRule type="cellIs" dxfId="776" priority="916" stopIfTrue="1" operator="between">
      <formula>0.5</formula>
      <formula>1</formula>
    </cfRule>
    <cfRule type="cellIs" dxfId="775" priority="917" stopIfTrue="1" operator="between">
      <formula>1</formula>
      <formula>2</formula>
    </cfRule>
    <cfRule type="cellIs" dxfId="774" priority="918" stopIfTrue="1" operator="between">
      <formula>2</formula>
      <formula>5</formula>
    </cfRule>
  </conditionalFormatting>
  <conditionalFormatting sqref="C239:C240">
    <cfRule type="cellIs" dxfId="773" priority="919" stopIfTrue="1" operator="between">
      <formula>6</formula>
      <formula>6.5</formula>
    </cfRule>
    <cfRule type="cellIs" dxfId="772" priority="920" stopIfTrue="1" operator="between">
      <formula>5.5</formula>
      <formula>6</formula>
    </cfRule>
    <cfRule type="cellIs" dxfId="771" priority="921" stopIfTrue="1" operator="between">
      <formula>5</formula>
      <formula>5.5</formula>
    </cfRule>
  </conditionalFormatting>
  <conditionalFormatting sqref="E239:F240">
    <cfRule type="cellIs" dxfId="770" priority="922" stopIfTrue="1" operator="between">
      <formula>300</formula>
      <formula>400</formula>
    </cfRule>
    <cfRule type="cellIs" dxfId="769" priority="923" stopIfTrue="1" operator="between">
      <formula>400</formula>
      <formula>600</formula>
    </cfRule>
    <cfRule type="cellIs" dxfId="768" priority="924" stopIfTrue="1" operator="between">
      <formula>600</formula>
      <formula>1200</formula>
    </cfRule>
  </conditionalFormatting>
  <conditionalFormatting sqref="I240">
    <cfRule type="cellIs" dxfId="767" priority="925" stopIfTrue="1" operator="between">
      <formula>1.5</formula>
      <formula>3</formula>
    </cfRule>
    <cfRule type="cellIs" dxfId="766" priority="926" stopIfTrue="1" operator="between">
      <formula>3</formula>
      <formula>5</formula>
    </cfRule>
    <cfRule type="cellIs" dxfId="765" priority="927" stopIfTrue="1" operator="between">
      <formula>5</formula>
      <formula>10</formula>
    </cfRule>
  </conditionalFormatting>
  <conditionalFormatting sqref="I239">
    <cfRule type="cellIs" dxfId="764" priority="913" stopIfTrue="1" operator="between">
      <formula>1.5</formula>
      <formula>3</formula>
    </cfRule>
    <cfRule type="cellIs" dxfId="763" priority="914" stopIfTrue="1" operator="between">
      <formula>3</formula>
      <formula>5</formula>
    </cfRule>
    <cfRule type="cellIs" dxfId="762" priority="915" stopIfTrue="1" operator="between">
      <formula>5</formula>
      <formula>10</formula>
    </cfRule>
  </conditionalFormatting>
  <conditionalFormatting sqref="H311">
    <cfRule type="cellIs" dxfId="761" priority="901" stopIfTrue="1" operator="between">
      <formula>0.5</formula>
      <formula>1</formula>
    </cfRule>
    <cfRule type="cellIs" dxfId="760" priority="902" stopIfTrue="1" operator="between">
      <formula>1</formula>
      <formula>2</formula>
    </cfRule>
    <cfRule type="cellIs" dxfId="759" priority="903" stopIfTrue="1" operator="between">
      <formula>2</formula>
      <formula>5</formula>
    </cfRule>
  </conditionalFormatting>
  <conditionalFormatting sqref="C311">
    <cfRule type="cellIs" dxfId="758" priority="904" stopIfTrue="1" operator="between">
      <formula>6</formula>
      <formula>6.5</formula>
    </cfRule>
    <cfRule type="cellIs" dxfId="757" priority="905" stopIfTrue="1" operator="between">
      <formula>5.5</formula>
      <formula>6</formula>
    </cfRule>
    <cfRule type="cellIs" dxfId="756" priority="906" stopIfTrue="1" operator="between">
      <formula>5</formula>
      <formula>5.5</formula>
    </cfRule>
  </conditionalFormatting>
  <conditionalFormatting sqref="E311:F311">
    <cfRule type="cellIs" dxfId="755" priority="907" stopIfTrue="1" operator="between">
      <formula>300</formula>
      <formula>400</formula>
    </cfRule>
    <cfRule type="cellIs" dxfId="754" priority="908" stopIfTrue="1" operator="between">
      <formula>400</formula>
      <formula>600</formula>
    </cfRule>
    <cfRule type="cellIs" dxfId="753" priority="909" stopIfTrue="1" operator="between">
      <formula>600</formula>
      <formula>1200</formula>
    </cfRule>
  </conditionalFormatting>
  <conditionalFormatting sqref="H313:H314">
    <cfRule type="cellIs" dxfId="752" priority="889" stopIfTrue="1" operator="between">
      <formula>0.5</formula>
      <formula>1</formula>
    </cfRule>
    <cfRule type="cellIs" dxfId="751" priority="890" stopIfTrue="1" operator="between">
      <formula>1</formula>
      <formula>2</formula>
    </cfRule>
    <cfRule type="cellIs" dxfId="750" priority="891" stopIfTrue="1" operator="between">
      <formula>2</formula>
      <formula>5</formula>
    </cfRule>
  </conditionalFormatting>
  <conditionalFormatting sqref="C313:C314">
    <cfRule type="cellIs" dxfId="749" priority="892" stopIfTrue="1" operator="between">
      <formula>6</formula>
      <formula>6.5</formula>
    </cfRule>
    <cfRule type="cellIs" dxfId="748" priority="893" stopIfTrue="1" operator="between">
      <formula>5.5</formula>
      <formula>6</formula>
    </cfRule>
    <cfRule type="cellIs" dxfId="747" priority="894" stopIfTrue="1" operator="between">
      <formula>5</formula>
      <formula>5.5</formula>
    </cfRule>
  </conditionalFormatting>
  <conditionalFormatting sqref="E313:F314">
    <cfRule type="cellIs" dxfId="746" priority="895" stopIfTrue="1" operator="between">
      <formula>300</formula>
      <formula>400</formula>
    </cfRule>
    <cfRule type="cellIs" dxfId="745" priority="896" stopIfTrue="1" operator="between">
      <formula>400</formula>
      <formula>600</formula>
    </cfRule>
    <cfRule type="cellIs" dxfId="744" priority="897" stopIfTrue="1" operator="between">
      <formula>600</formula>
      <formula>1200</formula>
    </cfRule>
  </conditionalFormatting>
  <conditionalFormatting sqref="I311">
    <cfRule type="cellIs" dxfId="743" priority="886" stopIfTrue="1" operator="between">
      <formula>1.5</formula>
      <formula>3</formula>
    </cfRule>
    <cfRule type="cellIs" dxfId="742" priority="887" stopIfTrue="1" operator="between">
      <formula>3</formula>
      <formula>5</formula>
    </cfRule>
    <cfRule type="cellIs" dxfId="741" priority="888" stopIfTrue="1" operator="between">
      <formula>5</formula>
      <formula>10</formula>
    </cfRule>
  </conditionalFormatting>
  <conditionalFormatting sqref="I313">
    <cfRule type="cellIs" dxfId="740" priority="883" stopIfTrue="1" operator="between">
      <formula>1.5</formula>
      <formula>3</formula>
    </cfRule>
    <cfRule type="cellIs" dxfId="739" priority="884" stopIfTrue="1" operator="between">
      <formula>3</formula>
      <formula>5</formula>
    </cfRule>
    <cfRule type="cellIs" dxfId="738" priority="885" stopIfTrue="1" operator="between">
      <formula>5</formula>
      <formula>10</formula>
    </cfRule>
  </conditionalFormatting>
  <conditionalFormatting sqref="I314">
    <cfRule type="cellIs" dxfId="737" priority="880" stopIfTrue="1" operator="between">
      <formula>1.5</formula>
      <formula>3</formula>
    </cfRule>
    <cfRule type="cellIs" dxfId="736" priority="881" stopIfTrue="1" operator="between">
      <formula>3</formula>
      <formula>5</formula>
    </cfRule>
    <cfRule type="cellIs" dxfId="735" priority="882" stopIfTrue="1" operator="between">
      <formula>5</formula>
      <formula>10</formula>
    </cfRule>
  </conditionalFormatting>
  <conditionalFormatting sqref="I316">
    <cfRule type="cellIs" dxfId="734" priority="877" stopIfTrue="1" operator="between">
      <formula>1.5</formula>
      <formula>3</formula>
    </cfRule>
    <cfRule type="cellIs" dxfId="733" priority="878" stopIfTrue="1" operator="between">
      <formula>3</formula>
      <formula>5</formula>
    </cfRule>
    <cfRule type="cellIs" dxfId="732" priority="879" stopIfTrue="1" operator="between">
      <formula>5</formula>
      <formula>10</formula>
    </cfRule>
  </conditionalFormatting>
  <conditionalFormatting sqref="H384">
    <cfRule type="cellIs" dxfId="731" priority="868" stopIfTrue="1" operator="between">
      <formula>0.5</formula>
      <formula>1</formula>
    </cfRule>
    <cfRule type="cellIs" dxfId="730" priority="869" stopIfTrue="1" operator="between">
      <formula>1</formula>
      <formula>2</formula>
    </cfRule>
    <cfRule type="cellIs" dxfId="729" priority="870" stopIfTrue="1" operator="between">
      <formula>2</formula>
      <formula>5</formula>
    </cfRule>
  </conditionalFormatting>
  <conditionalFormatting sqref="C384">
    <cfRule type="cellIs" dxfId="728" priority="871" stopIfTrue="1" operator="between">
      <formula>6</formula>
      <formula>6.5</formula>
    </cfRule>
    <cfRule type="cellIs" dxfId="727" priority="872" stopIfTrue="1" operator="between">
      <formula>5.5</formula>
      <formula>6</formula>
    </cfRule>
    <cfRule type="cellIs" dxfId="726" priority="873" stopIfTrue="1" operator="between">
      <formula>5</formula>
      <formula>5.5</formula>
    </cfRule>
  </conditionalFormatting>
  <conditionalFormatting sqref="E384:F384">
    <cfRule type="cellIs" dxfId="725" priority="874" stopIfTrue="1" operator="between">
      <formula>300</formula>
      <formula>400</formula>
    </cfRule>
    <cfRule type="cellIs" dxfId="724" priority="875" stopIfTrue="1" operator="between">
      <formula>400</formula>
      <formula>600</formula>
    </cfRule>
    <cfRule type="cellIs" dxfId="723" priority="876" stopIfTrue="1" operator="between">
      <formula>600</formula>
      <formula>1200</formula>
    </cfRule>
  </conditionalFormatting>
  <conditionalFormatting sqref="I384">
    <cfRule type="cellIs" dxfId="722" priority="865" stopIfTrue="1" operator="between">
      <formula>1.5</formula>
      <formula>3</formula>
    </cfRule>
    <cfRule type="cellIs" dxfId="721" priority="866" stopIfTrue="1" operator="between">
      <formula>3</formula>
      <formula>5</formula>
    </cfRule>
    <cfRule type="cellIs" dxfId="720" priority="867" stopIfTrue="1" operator="between">
      <formula>5</formula>
      <formula>10</formula>
    </cfRule>
  </conditionalFormatting>
  <conditionalFormatting sqref="I387">
    <cfRule type="cellIs" dxfId="719" priority="862" stopIfTrue="1" operator="between">
      <formula>1.5</formula>
      <formula>3</formula>
    </cfRule>
    <cfRule type="cellIs" dxfId="718" priority="863" stopIfTrue="1" operator="between">
      <formula>3</formula>
      <formula>5</formula>
    </cfRule>
    <cfRule type="cellIs" dxfId="717" priority="864" stopIfTrue="1" operator="between">
      <formula>5</formula>
      <formula>10</formula>
    </cfRule>
  </conditionalFormatting>
  <conditionalFormatting sqref="H456">
    <cfRule type="cellIs" dxfId="716" priority="853" stopIfTrue="1" operator="between">
      <formula>0.5</formula>
      <formula>1</formula>
    </cfRule>
    <cfRule type="cellIs" dxfId="715" priority="854" stopIfTrue="1" operator="between">
      <formula>1</formula>
      <formula>2</formula>
    </cfRule>
    <cfRule type="cellIs" dxfId="714" priority="855" stopIfTrue="1" operator="between">
      <formula>2</formula>
      <formula>5</formula>
    </cfRule>
  </conditionalFormatting>
  <conditionalFormatting sqref="C456">
    <cfRule type="cellIs" dxfId="713" priority="856" stopIfTrue="1" operator="between">
      <formula>6</formula>
      <formula>6.5</formula>
    </cfRule>
    <cfRule type="cellIs" dxfId="712" priority="857" stopIfTrue="1" operator="between">
      <formula>5.5</formula>
      <formula>6</formula>
    </cfRule>
    <cfRule type="cellIs" dxfId="711" priority="858" stopIfTrue="1" operator="between">
      <formula>5</formula>
      <formula>5.5</formula>
    </cfRule>
  </conditionalFormatting>
  <conditionalFormatting sqref="E456">
    <cfRule type="cellIs" dxfId="710" priority="859" stopIfTrue="1" operator="between">
      <formula>300</formula>
      <formula>400</formula>
    </cfRule>
    <cfRule type="cellIs" dxfId="709" priority="860" stopIfTrue="1" operator="between">
      <formula>400</formula>
      <formula>600</formula>
    </cfRule>
    <cfRule type="cellIs" dxfId="708" priority="861" stopIfTrue="1" operator="between">
      <formula>600</formula>
      <formula>1200</formula>
    </cfRule>
  </conditionalFormatting>
  <conditionalFormatting sqref="I456">
    <cfRule type="cellIs" dxfId="707" priority="850" stopIfTrue="1" operator="between">
      <formula>1.5</formula>
      <formula>3</formula>
    </cfRule>
    <cfRule type="cellIs" dxfId="706" priority="851" stopIfTrue="1" operator="between">
      <formula>3</formula>
      <formula>5</formula>
    </cfRule>
    <cfRule type="cellIs" dxfId="705" priority="852" stopIfTrue="1" operator="between">
      <formula>5</formula>
      <formula>10</formula>
    </cfRule>
  </conditionalFormatting>
  <conditionalFormatting sqref="F456">
    <cfRule type="cellIs" dxfId="704" priority="847" stopIfTrue="1" operator="between">
      <formula>300</formula>
      <formula>400</formula>
    </cfRule>
    <cfRule type="cellIs" dxfId="703" priority="848" stopIfTrue="1" operator="between">
      <formula>400</formula>
      <formula>600</formula>
    </cfRule>
    <cfRule type="cellIs" dxfId="702" priority="849" stopIfTrue="1" operator="between">
      <formula>600</formula>
      <formula>1200</formula>
    </cfRule>
  </conditionalFormatting>
  <conditionalFormatting sqref="I458">
    <cfRule type="cellIs" dxfId="701" priority="844" stopIfTrue="1" operator="between">
      <formula>1.5</formula>
      <formula>3</formula>
    </cfRule>
    <cfRule type="cellIs" dxfId="700" priority="845" stopIfTrue="1" operator="between">
      <formula>3</formula>
      <formula>5</formula>
    </cfRule>
    <cfRule type="cellIs" dxfId="699" priority="846" stopIfTrue="1" operator="between">
      <formula>5</formula>
      <formula>10</formula>
    </cfRule>
  </conditionalFormatting>
  <conditionalFormatting sqref="F458">
    <cfRule type="cellIs" dxfId="698" priority="841" stopIfTrue="1" operator="between">
      <formula>300</formula>
      <formula>400</formula>
    </cfRule>
    <cfRule type="cellIs" dxfId="697" priority="842" stopIfTrue="1" operator="between">
      <formula>400</formula>
      <formula>600</formula>
    </cfRule>
    <cfRule type="cellIs" dxfId="696" priority="843" stopIfTrue="1" operator="between">
      <formula>600</formula>
      <formula>1200</formula>
    </cfRule>
  </conditionalFormatting>
  <conditionalFormatting sqref="I459">
    <cfRule type="cellIs" dxfId="695" priority="838" stopIfTrue="1" operator="between">
      <formula>1.5</formula>
      <formula>3</formula>
    </cfRule>
    <cfRule type="cellIs" dxfId="694" priority="839" stopIfTrue="1" operator="between">
      <formula>3</formula>
      <formula>5</formula>
    </cfRule>
    <cfRule type="cellIs" dxfId="693" priority="840" stopIfTrue="1" operator="between">
      <formula>5</formula>
      <formula>10</formula>
    </cfRule>
  </conditionalFormatting>
  <conditionalFormatting sqref="I317">
    <cfRule type="cellIs" dxfId="692" priority="835" stopIfTrue="1" operator="between">
      <formula>1.5</formula>
      <formula>3</formula>
    </cfRule>
    <cfRule type="cellIs" dxfId="691" priority="836" stopIfTrue="1" operator="between">
      <formula>3</formula>
      <formula>5</formula>
    </cfRule>
    <cfRule type="cellIs" dxfId="690" priority="837" stopIfTrue="1" operator="between">
      <formula>5</formula>
      <formula>10</formula>
    </cfRule>
  </conditionalFormatting>
  <conditionalFormatting sqref="F317">
    <cfRule type="cellIs" dxfId="689" priority="832" stopIfTrue="1" operator="between">
      <formula>300</formula>
      <formula>400</formula>
    </cfRule>
    <cfRule type="cellIs" dxfId="688" priority="833" stopIfTrue="1" operator="between">
      <formula>400</formula>
      <formula>600</formula>
    </cfRule>
    <cfRule type="cellIs" dxfId="687" priority="834" stopIfTrue="1" operator="between">
      <formula>600</formula>
      <formula>1200</formula>
    </cfRule>
  </conditionalFormatting>
  <conditionalFormatting sqref="I389">
    <cfRule type="cellIs" dxfId="686" priority="829" stopIfTrue="1" operator="between">
      <formula>1.5</formula>
      <formula>3</formula>
    </cfRule>
    <cfRule type="cellIs" dxfId="685" priority="830" stopIfTrue="1" operator="between">
      <formula>3</formula>
      <formula>5</formula>
    </cfRule>
    <cfRule type="cellIs" dxfId="684" priority="831" stopIfTrue="1" operator="between">
      <formula>5</formula>
      <formula>10</formula>
    </cfRule>
  </conditionalFormatting>
  <conditionalFormatting sqref="I461">
    <cfRule type="cellIs" dxfId="683" priority="826" stopIfTrue="1" operator="between">
      <formula>1.5</formula>
      <formula>3</formula>
    </cfRule>
    <cfRule type="cellIs" dxfId="682" priority="827" stopIfTrue="1" operator="between">
      <formula>3</formula>
      <formula>5</formula>
    </cfRule>
    <cfRule type="cellIs" dxfId="681" priority="828" stopIfTrue="1" operator="between">
      <formula>5</formula>
      <formula>10</formula>
    </cfRule>
  </conditionalFormatting>
  <conditionalFormatting sqref="F461">
    <cfRule type="cellIs" dxfId="680" priority="823" stopIfTrue="1" operator="between">
      <formula>300</formula>
      <formula>400</formula>
    </cfRule>
    <cfRule type="cellIs" dxfId="679" priority="824" stopIfTrue="1" operator="between">
      <formula>400</formula>
      <formula>600</formula>
    </cfRule>
    <cfRule type="cellIs" dxfId="678" priority="825" stopIfTrue="1" operator="between">
      <formula>600</formula>
      <formula>1200</formula>
    </cfRule>
  </conditionalFormatting>
  <conditionalFormatting sqref="H54">
    <cfRule type="cellIs" dxfId="677" priority="808" stopIfTrue="1" operator="between">
      <formula>0.5</formula>
      <formula>1</formula>
    </cfRule>
    <cfRule type="cellIs" dxfId="676" priority="809" stopIfTrue="1" operator="between">
      <formula>1</formula>
      <formula>2</formula>
    </cfRule>
    <cfRule type="cellIs" dxfId="675" priority="810" stopIfTrue="1" operator="between">
      <formula>2</formula>
      <formula>5</formula>
    </cfRule>
  </conditionalFormatting>
  <conditionalFormatting sqref="C54">
    <cfRule type="cellIs" dxfId="674" priority="811" stopIfTrue="1" operator="between">
      <formula>6</formula>
      <formula>6.5</formula>
    </cfRule>
    <cfRule type="cellIs" dxfId="673" priority="812" stopIfTrue="1" operator="between">
      <formula>5.5</formula>
      <formula>6</formula>
    </cfRule>
    <cfRule type="cellIs" dxfId="672" priority="813" stopIfTrue="1" operator="between">
      <formula>5</formula>
      <formula>5.5</formula>
    </cfRule>
  </conditionalFormatting>
  <conditionalFormatting sqref="E54:F54">
    <cfRule type="cellIs" dxfId="671" priority="814" stopIfTrue="1" operator="between">
      <formula>300</formula>
      <formula>400</formula>
    </cfRule>
    <cfRule type="cellIs" dxfId="670" priority="815" stopIfTrue="1" operator="between">
      <formula>400</formula>
      <formula>600</formula>
    </cfRule>
    <cfRule type="cellIs" dxfId="669" priority="816" stopIfTrue="1" operator="between">
      <formula>600</formula>
      <formula>1200</formula>
    </cfRule>
  </conditionalFormatting>
  <conditionalFormatting sqref="J54">
    <cfRule type="cellIs" dxfId="668" priority="817" stopIfTrue="1" operator="between">
      <formula>2.5</formula>
      <formula>3.5</formula>
    </cfRule>
    <cfRule type="cellIs" dxfId="667" priority="818" stopIfTrue="1" operator="between">
      <formula>3.5</formula>
      <formula>6.5</formula>
    </cfRule>
    <cfRule type="cellIs" dxfId="666" priority="819" stopIfTrue="1" operator="between">
      <formula>6.5</formula>
      <formula>15</formula>
    </cfRule>
  </conditionalFormatting>
  <conditionalFormatting sqref="I54">
    <cfRule type="cellIs" dxfId="665" priority="820" stopIfTrue="1" operator="between">
      <formula>1.5</formula>
      <formula>3</formula>
    </cfRule>
    <cfRule type="cellIs" dxfId="664" priority="821" stopIfTrue="1" operator="between">
      <formula>3</formula>
      <formula>5</formula>
    </cfRule>
    <cfRule type="cellIs" dxfId="663" priority="822" stopIfTrue="1" operator="between">
      <formula>5</formula>
      <formula>10</formula>
    </cfRule>
  </conditionalFormatting>
  <conditionalFormatting sqref="H55:H61">
    <cfRule type="cellIs" dxfId="662" priority="793" stopIfTrue="1" operator="between">
      <formula>0.5</formula>
      <formula>1</formula>
    </cfRule>
    <cfRule type="cellIs" dxfId="661" priority="794" stopIfTrue="1" operator="between">
      <formula>1</formula>
      <formula>2</formula>
    </cfRule>
    <cfRule type="cellIs" dxfId="660" priority="795" stopIfTrue="1" operator="between">
      <formula>2</formula>
      <formula>5</formula>
    </cfRule>
  </conditionalFormatting>
  <conditionalFormatting sqref="C55:C61">
    <cfRule type="cellIs" dxfId="659" priority="796" stopIfTrue="1" operator="between">
      <formula>6</formula>
      <formula>6.5</formula>
    </cfRule>
    <cfRule type="cellIs" dxfId="658" priority="797" stopIfTrue="1" operator="between">
      <formula>5.5</formula>
      <formula>6</formula>
    </cfRule>
    <cfRule type="cellIs" dxfId="657" priority="798" stopIfTrue="1" operator="between">
      <formula>5</formula>
      <formula>5.5</formula>
    </cfRule>
  </conditionalFormatting>
  <conditionalFormatting sqref="E55:F61">
    <cfRule type="cellIs" dxfId="656" priority="799" stopIfTrue="1" operator="between">
      <formula>300</formula>
      <formula>400</formula>
    </cfRule>
    <cfRule type="cellIs" dxfId="655" priority="800" stopIfTrue="1" operator="between">
      <formula>400</formula>
      <formula>600</formula>
    </cfRule>
    <cfRule type="cellIs" dxfId="654" priority="801" stopIfTrue="1" operator="between">
      <formula>600</formula>
      <formula>1200</formula>
    </cfRule>
  </conditionalFormatting>
  <conditionalFormatting sqref="J55:J61">
    <cfRule type="cellIs" dxfId="653" priority="802" stopIfTrue="1" operator="between">
      <formula>2.5</formula>
      <formula>3.5</formula>
    </cfRule>
    <cfRule type="cellIs" dxfId="652" priority="803" stopIfTrue="1" operator="between">
      <formula>3.5</formula>
      <formula>6.5</formula>
    </cfRule>
    <cfRule type="cellIs" dxfId="651" priority="804" stopIfTrue="1" operator="between">
      <formula>6.5</formula>
      <formula>15</formula>
    </cfRule>
  </conditionalFormatting>
  <conditionalFormatting sqref="I55:I57 I59:I61">
    <cfRule type="cellIs" dxfId="650" priority="805" stopIfTrue="1" operator="between">
      <formula>1.5</formula>
      <formula>3</formula>
    </cfRule>
    <cfRule type="cellIs" dxfId="649" priority="806" stopIfTrue="1" operator="between">
      <formula>3</formula>
      <formula>5</formula>
    </cfRule>
    <cfRule type="cellIs" dxfId="648" priority="807" stopIfTrue="1" operator="between">
      <formula>5</formula>
      <formula>10</formula>
    </cfRule>
  </conditionalFormatting>
  <conditionalFormatting sqref="I58">
    <cfRule type="cellIs" dxfId="647" priority="790" stopIfTrue="1" operator="between">
      <formula>1.5</formula>
      <formula>3</formula>
    </cfRule>
    <cfRule type="cellIs" dxfId="646" priority="791" stopIfTrue="1" operator="between">
      <formula>3</formula>
      <formula>5</formula>
    </cfRule>
    <cfRule type="cellIs" dxfId="645" priority="792" stopIfTrue="1" operator="between">
      <formula>5</formula>
      <formula>10</formula>
    </cfRule>
  </conditionalFormatting>
  <conditionalFormatting sqref="K56">
    <cfRule type="cellIs" dxfId="644" priority="787" stopIfTrue="1" operator="between">
      <formula>300</formula>
      <formula>400</formula>
    </cfRule>
    <cfRule type="cellIs" dxfId="643" priority="788" stopIfTrue="1" operator="between">
      <formula>400</formula>
      <formula>600</formula>
    </cfRule>
    <cfRule type="cellIs" dxfId="642" priority="789" stopIfTrue="1" operator="between">
      <formula>600</formula>
      <formula>1200</formula>
    </cfRule>
  </conditionalFormatting>
  <conditionalFormatting sqref="K57">
    <cfRule type="cellIs" dxfId="641" priority="784" stopIfTrue="1" operator="between">
      <formula>300</formula>
      <formula>400</formula>
    </cfRule>
    <cfRule type="cellIs" dxfId="640" priority="785" stopIfTrue="1" operator="between">
      <formula>400</formula>
      <formula>600</formula>
    </cfRule>
    <cfRule type="cellIs" dxfId="639" priority="786" stopIfTrue="1" operator="between">
      <formula>600</formula>
      <formula>1200</formula>
    </cfRule>
  </conditionalFormatting>
  <conditionalFormatting sqref="L57">
    <cfRule type="cellIs" dxfId="638" priority="781" stopIfTrue="1" operator="between">
      <formula>300</formula>
      <formula>400</formula>
    </cfRule>
    <cfRule type="cellIs" dxfId="637" priority="782" stopIfTrue="1" operator="between">
      <formula>400</formula>
      <formula>600</formula>
    </cfRule>
    <cfRule type="cellIs" dxfId="636" priority="783" stopIfTrue="1" operator="between">
      <formula>600</formula>
      <formula>1200</formula>
    </cfRule>
  </conditionalFormatting>
  <conditionalFormatting sqref="L56">
    <cfRule type="cellIs" dxfId="635" priority="778" stopIfTrue="1" operator="between">
      <formula>300</formula>
      <formula>400</formula>
    </cfRule>
    <cfRule type="cellIs" dxfId="634" priority="779" stopIfTrue="1" operator="between">
      <formula>400</formula>
      <formula>600</formula>
    </cfRule>
    <cfRule type="cellIs" dxfId="633" priority="780" stopIfTrue="1" operator="between">
      <formula>600</formula>
      <formula>1200</formula>
    </cfRule>
  </conditionalFormatting>
  <conditionalFormatting sqref="K59">
    <cfRule type="cellIs" dxfId="632" priority="775" stopIfTrue="1" operator="between">
      <formula>300</formula>
      <formula>400</formula>
    </cfRule>
    <cfRule type="cellIs" dxfId="631" priority="776" stopIfTrue="1" operator="between">
      <formula>400</formula>
      <formula>600</formula>
    </cfRule>
    <cfRule type="cellIs" dxfId="630" priority="777" stopIfTrue="1" operator="between">
      <formula>600</formula>
      <formula>1200</formula>
    </cfRule>
  </conditionalFormatting>
  <conditionalFormatting sqref="H174">
    <cfRule type="cellIs" dxfId="629" priority="760" stopIfTrue="1" operator="between">
      <formula>0.5</formula>
      <formula>1</formula>
    </cfRule>
    <cfRule type="cellIs" dxfId="628" priority="761" stopIfTrue="1" operator="between">
      <formula>1</formula>
      <formula>2</formula>
    </cfRule>
    <cfRule type="cellIs" dxfId="627" priority="762" stopIfTrue="1" operator="between">
      <formula>2</formula>
      <formula>5</formula>
    </cfRule>
  </conditionalFormatting>
  <conditionalFormatting sqref="C174">
    <cfRule type="cellIs" dxfId="626" priority="763" stopIfTrue="1" operator="between">
      <formula>6</formula>
      <formula>6.5</formula>
    </cfRule>
    <cfRule type="cellIs" dxfId="625" priority="764" stopIfTrue="1" operator="between">
      <formula>5.5</formula>
      <formula>6</formula>
    </cfRule>
    <cfRule type="cellIs" dxfId="624" priority="765" stopIfTrue="1" operator="between">
      <formula>5</formula>
      <formula>5.5</formula>
    </cfRule>
  </conditionalFormatting>
  <conditionalFormatting sqref="E174:F174">
    <cfRule type="cellIs" dxfId="623" priority="766" stopIfTrue="1" operator="between">
      <formula>300</formula>
      <formula>400</formula>
    </cfRule>
    <cfRule type="cellIs" dxfId="622" priority="767" stopIfTrue="1" operator="between">
      <formula>400</formula>
      <formula>600</formula>
    </cfRule>
    <cfRule type="cellIs" dxfId="621" priority="768" stopIfTrue="1" operator="between">
      <formula>600</formula>
      <formula>1200</formula>
    </cfRule>
  </conditionalFormatting>
  <conditionalFormatting sqref="J174">
    <cfRule type="cellIs" dxfId="620" priority="769" stopIfTrue="1" operator="between">
      <formula>2.5</formula>
      <formula>3.5</formula>
    </cfRule>
    <cfRule type="cellIs" dxfId="619" priority="770" stopIfTrue="1" operator="between">
      <formula>3.5</formula>
      <formula>6.5</formula>
    </cfRule>
    <cfRule type="cellIs" dxfId="618" priority="771" stopIfTrue="1" operator="between">
      <formula>6.5</formula>
      <formula>15</formula>
    </cfRule>
  </conditionalFormatting>
  <conditionalFormatting sqref="I174">
    <cfRule type="cellIs" dxfId="617" priority="772" stopIfTrue="1" operator="between">
      <formula>1.5</formula>
      <formula>3</formula>
    </cfRule>
    <cfRule type="cellIs" dxfId="616" priority="773" stopIfTrue="1" operator="between">
      <formula>3</formula>
      <formula>5</formula>
    </cfRule>
    <cfRule type="cellIs" dxfId="615" priority="774" stopIfTrue="1" operator="between">
      <formula>5</formula>
      <formula>10</formula>
    </cfRule>
  </conditionalFormatting>
  <conditionalFormatting sqref="H176:H181">
    <cfRule type="cellIs" dxfId="614" priority="745" stopIfTrue="1" operator="between">
      <formula>0.5</formula>
      <formula>1</formula>
    </cfRule>
    <cfRule type="cellIs" dxfId="613" priority="746" stopIfTrue="1" operator="between">
      <formula>1</formula>
      <formula>2</formula>
    </cfRule>
    <cfRule type="cellIs" dxfId="612" priority="747" stopIfTrue="1" operator="between">
      <formula>2</formula>
      <formula>5</formula>
    </cfRule>
  </conditionalFormatting>
  <conditionalFormatting sqref="C175:C181">
    <cfRule type="cellIs" dxfId="611" priority="748" stopIfTrue="1" operator="between">
      <formula>6</formula>
      <formula>6.5</formula>
    </cfRule>
    <cfRule type="cellIs" dxfId="610" priority="749" stopIfTrue="1" operator="between">
      <formula>5.5</formula>
      <formula>6</formula>
    </cfRule>
    <cfRule type="cellIs" dxfId="609" priority="750" stopIfTrue="1" operator="between">
      <formula>5</formula>
      <formula>5.5</formula>
    </cfRule>
  </conditionalFormatting>
  <conditionalFormatting sqref="E175:E181">
    <cfRule type="cellIs" dxfId="608" priority="751" stopIfTrue="1" operator="between">
      <formula>300</formula>
      <formula>400</formula>
    </cfRule>
    <cfRule type="cellIs" dxfId="607" priority="752" stopIfTrue="1" operator="between">
      <formula>400</formula>
      <formula>600</formula>
    </cfRule>
    <cfRule type="cellIs" dxfId="606" priority="753" stopIfTrue="1" operator="between">
      <formula>600</formula>
      <formula>1200</formula>
    </cfRule>
  </conditionalFormatting>
  <conditionalFormatting sqref="I175:I177 I179:I181">
    <cfRule type="cellIs" dxfId="605" priority="757" stopIfTrue="1" operator="between">
      <formula>1.5</formula>
      <formula>3</formula>
    </cfRule>
    <cfRule type="cellIs" dxfId="604" priority="758" stopIfTrue="1" operator="between">
      <formula>3</formula>
      <formula>5</formula>
    </cfRule>
    <cfRule type="cellIs" dxfId="603" priority="759" stopIfTrue="1" operator="between">
      <formula>5</formula>
      <formula>10</formula>
    </cfRule>
  </conditionalFormatting>
  <conditionalFormatting sqref="I178">
    <cfRule type="cellIs" dxfId="602" priority="742" stopIfTrue="1" operator="between">
      <formula>1.5</formula>
      <formula>3</formula>
    </cfRule>
    <cfRule type="cellIs" dxfId="601" priority="743" stopIfTrue="1" operator="between">
      <formula>3</formula>
      <formula>5</formula>
    </cfRule>
    <cfRule type="cellIs" dxfId="600" priority="744" stopIfTrue="1" operator="between">
      <formula>5</formula>
      <formula>10</formula>
    </cfRule>
  </conditionalFormatting>
  <conditionalFormatting sqref="H246">
    <cfRule type="cellIs" dxfId="599" priority="679" stopIfTrue="1" operator="between">
      <formula>0.5</formula>
      <formula>1</formula>
    </cfRule>
    <cfRule type="cellIs" dxfId="598" priority="680" stopIfTrue="1" operator="between">
      <formula>1</formula>
      <formula>2</formula>
    </cfRule>
    <cfRule type="cellIs" dxfId="597" priority="681" stopIfTrue="1" operator="between">
      <formula>2</formula>
      <formula>5</formula>
    </cfRule>
  </conditionalFormatting>
  <conditionalFormatting sqref="C246">
    <cfRule type="cellIs" dxfId="596" priority="682" stopIfTrue="1" operator="between">
      <formula>6</formula>
      <formula>6.5</formula>
    </cfRule>
    <cfRule type="cellIs" dxfId="595" priority="683" stopIfTrue="1" operator="between">
      <formula>5.5</formula>
      <formula>6</formula>
    </cfRule>
    <cfRule type="cellIs" dxfId="594" priority="684" stopIfTrue="1" operator="between">
      <formula>5</formula>
      <formula>5.5</formula>
    </cfRule>
  </conditionalFormatting>
  <conditionalFormatting sqref="E246:F246">
    <cfRule type="cellIs" dxfId="593" priority="685" stopIfTrue="1" operator="between">
      <formula>300</formula>
      <formula>400</formula>
    </cfRule>
    <cfRule type="cellIs" dxfId="592" priority="686" stopIfTrue="1" operator="between">
      <formula>400</formula>
      <formula>600</formula>
    </cfRule>
    <cfRule type="cellIs" dxfId="591" priority="687" stopIfTrue="1" operator="between">
      <formula>600</formula>
      <formula>1200</formula>
    </cfRule>
  </conditionalFormatting>
  <conditionalFormatting sqref="J246">
    <cfRule type="cellIs" dxfId="590" priority="688" stopIfTrue="1" operator="between">
      <formula>2.5</formula>
      <formula>3.5</formula>
    </cfRule>
    <cfRule type="cellIs" dxfId="589" priority="689" stopIfTrue="1" operator="between">
      <formula>3.5</formula>
      <formula>6.5</formula>
    </cfRule>
    <cfRule type="cellIs" dxfId="588" priority="690" stopIfTrue="1" operator="between">
      <formula>6.5</formula>
      <formula>15</formula>
    </cfRule>
  </conditionalFormatting>
  <conditionalFormatting sqref="I246">
    <cfRule type="cellIs" dxfId="587" priority="691" stopIfTrue="1" operator="between">
      <formula>1.5</formula>
      <formula>3</formula>
    </cfRule>
    <cfRule type="cellIs" dxfId="586" priority="692" stopIfTrue="1" operator="between">
      <formula>3</formula>
      <formula>5</formula>
    </cfRule>
    <cfRule type="cellIs" dxfId="585" priority="693" stopIfTrue="1" operator="between">
      <formula>5</formula>
      <formula>10</formula>
    </cfRule>
  </conditionalFormatting>
  <conditionalFormatting sqref="H248:H253">
    <cfRule type="cellIs" dxfId="584" priority="667" stopIfTrue="1" operator="between">
      <formula>0.5</formula>
      <formula>1</formula>
    </cfRule>
    <cfRule type="cellIs" dxfId="583" priority="668" stopIfTrue="1" operator="between">
      <formula>1</formula>
      <formula>2</formula>
    </cfRule>
    <cfRule type="cellIs" dxfId="582" priority="669" stopIfTrue="1" operator="between">
      <formula>2</formula>
      <formula>5</formula>
    </cfRule>
  </conditionalFormatting>
  <conditionalFormatting sqref="C247:C253">
    <cfRule type="cellIs" dxfId="581" priority="670" stopIfTrue="1" operator="between">
      <formula>6</formula>
      <formula>6.5</formula>
    </cfRule>
    <cfRule type="cellIs" dxfId="580" priority="671" stopIfTrue="1" operator="between">
      <formula>5.5</formula>
      <formula>6</formula>
    </cfRule>
    <cfRule type="cellIs" dxfId="579" priority="672" stopIfTrue="1" operator="between">
      <formula>5</formula>
      <formula>5.5</formula>
    </cfRule>
  </conditionalFormatting>
  <conditionalFormatting sqref="I247:I249 I251:I253">
    <cfRule type="cellIs" dxfId="578" priority="676" stopIfTrue="1" operator="between">
      <formula>1.5</formula>
      <formula>3</formula>
    </cfRule>
    <cfRule type="cellIs" dxfId="577" priority="677" stopIfTrue="1" operator="between">
      <formula>3</formula>
      <formula>5</formula>
    </cfRule>
    <cfRule type="cellIs" dxfId="576" priority="678" stopIfTrue="1" operator="between">
      <formula>5</formula>
      <formula>10</formula>
    </cfRule>
  </conditionalFormatting>
  <conditionalFormatting sqref="I250">
    <cfRule type="cellIs" dxfId="575" priority="664" stopIfTrue="1" operator="between">
      <formula>1.5</formula>
      <formula>3</formula>
    </cfRule>
    <cfRule type="cellIs" dxfId="574" priority="665" stopIfTrue="1" operator="between">
      <formula>3</formula>
      <formula>5</formula>
    </cfRule>
    <cfRule type="cellIs" dxfId="573" priority="666" stopIfTrue="1" operator="between">
      <formula>5</formula>
      <formula>10</formula>
    </cfRule>
  </conditionalFormatting>
  <conditionalFormatting sqref="H318">
    <cfRule type="cellIs" dxfId="572" priority="649" stopIfTrue="1" operator="between">
      <formula>0.5</formula>
      <formula>1</formula>
    </cfRule>
    <cfRule type="cellIs" dxfId="571" priority="650" stopIfTrue="1" operator="between">
      <formula>1</formula>
      <formula>2</formula>
    </cfRule>
    <cfRule type="cellIs" dxfId="570" priority="651" stopIfTrue="1" operator="between">
      <formula>2</formula>
      <formula>5</formula>
    </cfRule>
  </conditionalFormatting>
  <conditionalFormatting sqref="C318">
    <cfRule type="cellIs" dxfId="569" priority="652" stopIfTrue="1" operator="between">
      <formula>6</formula>
      <formula>6.5</formula>
    </cfRule>
    <cfRule type="cellIs" dxfId="568" priority="653" stopIfTrue="1" operator="between">
      <formula>5.5</formula>
      <formula>6</formula>
    </cfRule>
    <cfRule type="cellIs" dxfId="567" priority="654" stopIfTrue="1" operator="between">
      <formula>5</formula>
      <formula>5.5</formula>
    </cfRule>
  </conditionalFormatting>
  <conditionalFormatting sqref="E318:F318">
    <cfRule type="cellIs" dxfId="566" priority="655" stopIfTrue="1" operator="between">
      <formula>300</formula>
      <formula>400</formula>
    </cfRule>
    <cfRule type="cellIs" dxfId="565" priority="656" stopIfTrue="1" operator="between">
      <formula>400</formula>
      <formula>600</formula>
    </cfRule>
    <cfRule type="cellIs" dxfId="564" priority="657" stopIfTrue="1" operator="between">
      <formula>600</formula>
      <formula>1200</formula>
    </cfRule>
  </conditionalFormatting>
  <conditionalFormatting sqref="J318">
    <cfRule type="cellIs" dxfId="563" priority="658" stopIfTrue="1" operator="between">
      <formula>2.5</formula>
      <formula>3.5</formula>
    </cfRule>
    <cfRule type="cellIs" dxfId="562" priority="659" stopIfTrue="1" operator="between">
      <formula>3.5</formula>
      <formula>6.5</formula>
    </cfRule>
    <cfRule type="cellIs" dxfId="561" priority="660" stopIfTrue="1" operator="between">
      <formula>6.5</formula>
      <formula>15</formula>
    </cfRule>
  </conditionalFormatting>
  <conditionalFormatting sqref="I318">
    <cfRule type="cellIs" dxfId="560" priority="661" stopIfTrue="1" operator="between">
      <formula>1.5</formula>
      <formula>3</formula>
    </cfRule>
    <cfRule type="cellIs" dxfId="559" priority="662" stopIfTrue="1" operator="between">
      <formula>3</formula>
      <formula>5</formula>
    </cfRule>
    <cfRule type="cellIs" dxfId="558" priority="663" stopIfTrue="1" operator="between">
      <formula>5</formula>
      <formula>10</formula>
    </cfRule>
  </conditionalFormatting>
  <conditionalFormatting sqref="H319:H325">
    <cfRule type="cellIs" dxfId="557" priority="637" stopIfTrue="1" operator="between">
      <formula>0.5</formula>
      <formula>1</formula>
    </cfRule>
    <cfRule type="cellIs" dxfId="556" priority="638" stopIfTrue="1" operator="between">
      <formula>1</formula>
      <formula>2</formula>
    </cfRule>
    <cfRule type="cellIs" dxfId="555" priority="639" stopIfTrue="1" operator="between">
      <formula>2</formula>
      <formula>5</formula>
    </cfRule>
  </conditionalFormatting>
  <conditionalFormatting sqref="C319:C325">
    <cfRule type="cellIs" dxfId="554" priority="640" stopIfTrue="1" operator="between">
      <formula>6</formula>
      <formula>6.5</formula>
    </cfRule>
    <cfRule type="cellIs" dxfId="553" priority="641" stopIfTrue="1" operator="between">
      <formula>5.5</formula>
      <formula>6</formula>
    </cfRule>
    <cfRule type="cellIs" dxfId="552" priority="642" stopIfTrue="1" operator="between">
      <formula>5</formula>
      <formula>5.5</formula>
    </cfRule>
  </conditionalFormatting>
  <conditionalFormatting sqref="E319:F325">
    <cfRule type="cellIs" dxfId="551" priority="643" stopIfTrue="1" operator="between">
      <formula>300</formula>
      <formula>400</formula>
    </cfRule>
    <cfRule type="cellIs" dxfId="550" priority="644" stopIfTrue="1" operator="between">
      <formula>400</formula>
      <formula>600</formula>
    </cfRule>
    <cfRule type="cellIs" dxfId="549" priority="645" stopIfTrue="1" operator="between">
      <formula>600</formula>
      <formula>1200</formula>
    </cfRule>
  </conditionalFormatting>
  <conditionalFormatting sqref="I323">
    <cfRule type="cellIs" dxfId="548" priority="646" stopIfTrue="1" operator="between">
      <formula>1.5</formula>
      <formula>3</formula>
    </cfRule>
    <cfRule type="cellIs" dxfId="547" priority="647" stopIfTrue="1" operator="between">
      <formula>3</formula>
      <formula>5</formula>
    </cfRule>
    <cfRule type="cellIs" dxfId="546" priority="648" stopIfTrue="1" operator="between">
      <formula>5</formula>
      <formula>10</formula>
    </cfRule>
  </conditionalFormatting>
  <conditionalFormatting sqref="H390">
    <cfRule type="cellIs" dxfId="545" priority="619" stopIfTrue="1" operator="between">
      <formula>0.5</formula>
      <formula>1</formula>
    </cfRule>
    <cfRule type="cellIs" dxfId="544" priority="620" stopIfTrue="1" operator="between">
      <formula>1</formula>
      <formula>2</formula>
    </cfRule>
    <cfRule type="cellIs" dxfId="543" priority="621" stopIfTrue="1" operator="between">
      <formula>2</formula>
      <formula>5</formula>
    </cfRule>
  </conditionalFormatting>
  <conditionalFormatting sqref="C390">
    <cfRule type="cellIs" dxfId="542" priority="622" stopIfTrue="1" operator="between">
      <formula>6</formula>
      <formula>6.5</formula>
    </cfRule>
    <cfRule type="cellIs" dxfId="541" priority="623" stopIfTrue="1" operator="between">
      <formula>5.5</formula>
      <formula>6</formula>
    </cfRule>
    <cfRule type="cellIs" dxfId="540" priority="624" stopIfTrue="1" operator="between">
      <formula>5</formula>
      <formula>5.5</formula>
    </cfRule>
  </conditionalFormatting>
  <conditionalFormatting sqref="E390:F390">
    <cfRule type="cellIs" dxfId="539" priority="625" stopIfTrue="1" operator="between">
      <formula>300</formula>
      <formula>400</formula>
    </cfRule>
    <cfRule type="cellIs" dxfId="538" priority="626" stopIfTrue="1" operator="between">
      <formula>400</formula>
      <formula>600</formula>
    </cfRule>
    <cfRule type="cellIs" dxfId="537" priority="627" stopIfTrue="1" operator="between">
      <formula>600</formula>
      <formula>1200</formula>
    </cfRule>
  </conditionalFormatting>
  <conditionalFormatting sqref="J390">
    <cfRule type="cellIs" dxfId="536" priority="628" stopIfTrue="1" operator="between">
      <formula>2.5</formula>
      <formula>3.5</formula>
    </cfRule>
    <cfRule type="cellIs" dxfId="535" priority="629" stopIfTrue="1" operator="between">
      <formula>3.5</formula>
      <formula>6.5</formula>
    </cfRule>
    <cfRule type="cellIs" dxfId="534" priority="630" stopIfTrue="1" operator="between">
      <formula>6.5</formula>
      <formula>15</formula>
    </cfRule>
  </conditionalFormatting>
  <conditionalFormatting sqref="I390">
    <cfRule type="cellIs" dxfId="533" priority="631" stopIfTrue="1" operator="between">
      <formula>1.5</formula>
      <formula>3</formula>
    </cfRule>
    <cfRule type="cellIs" dxfId="532" priority="632" stopIfTrue="1" operator="between">
      <formula>3</formula>
      <formula>5</formula>
    </cfRule>
    <cfRule type="cellIs" dxfId="531" priority="633" stopIfTrue="1" operator="between">
      <formula>5</formula>
      <formula>10</formula>
    </cfRule>
  </conditionalFormatting>
  <conditionalFormatting sqref="H391:H397">
    <cfRule type="cellIs" dxfId="530" priority="607" stopIfTrue="1" operator="between">
      <formula>0.5</formula>
      <formula>1</formula>
    </cfRule>
    <cfRule type="cellIs" dxfId="529" priority="608" stopIfTrue="1" operator="between">
      <formula>1</formula>
      <formula>2</formula>
    </cfRule>
    <cfRule type="cellIs" dxfId="528" priority="609" stopIfTrue="1" operator="between">
      <formula>2</formula>
      <formula>5</formula>
    </cfRule>
  </conditionalFormatting>
  <conditionalFormatting sqref="C391:C397">
    <cfRule type="cellIs" dxfId="527" priority="610" stopIfTrue="1" operator="between">
      <formula>6</formula>
      <formula>6.5</formula>
    </cfRule>
    <cfRule type="cellIs" dxfId="526" priority="611" stopIfTrue="1" operator="between">
      <formula>5.5</formula>
      <formula>6</formula>
    </cfRule>
    <cfRule type="cellIs" dxfId="525" priority="612" stopIfTrue="1" operator="between">
      <formula>5</formula>
      <formula>5.5</formula>
    </cfRule>
  </conditionalFormatting>
  <conditionalFormatting sqref="E391:F397">
    <cfRule type="cellIs" dxfId="524" priority="613" stopIfTrue="1" operator="between">
      <formula>300</formula>
      <formula>400</formula>
    </cfRule>
    <cfRule type="cellIs" dxfId="523" priority="614" stopIfTrue="1" operator="between">
      <formula>400</formula>
      <formula>600</formula>
    </cfRule>
    <cfRule type="cellIs" dxfId="522" priority="615" stopIfTrue="1" operator="between">
      <formula>600</formula>
      <formula>1200</formula>
    </cfRule>
  </conditionalFormatting>
  <conditionalFormatting sqref="I391:I392 I395:I397">
    <cfRule type="cellIs" dxfId="521" priority="616" stopIfTrue="1" operator="between">
      <formula>1.5</formula>
      <formula>3</formula>
    </cfRule>
    <cfRule type="cellIs" dxfId="520" priority="617" stopIfTrue="1" operator="between">
      <formula>3</formula>
      <formula>5</formula>
    </cfRule>
    <cfRule type="cellIs" dxfId="519" priority="618" stopIfTrue="1" operator="between">
      <formula>5</formula>
      <formula>10</formula>
    </cfRule>
  </conditionalFormatting>
  <conditionalFormatting sqref="I394">
    <cfRule type="cellIs" dxfId="518" priority="604" stopIfTrue="1" operator="between">
      <formula>1.5</formula>
      <formula>3</formula>
    </cfRule>
    <cfRule type="cellIs" dxfId="517" priority="605" stopIfTrue="1" operator="between">
      <formula>3</formula>
      <formula>5</formula>
    </cfRule>
    <cfRule type="cellIs" dxfId="516" priority="606" stopIfTrue="1" operator="between">
      <formula>5</formula>
      <formula>10</formula>
    </cfRule>
  </conditionalFormatting>
  <conditionalFormatting sqref="H462">
    <cfRule type="cellIs" dxfId="515" priority="589" stopIfTrue="1" operator="between">
      <formula>0.5</formula>
      <formula>1</formula>
    </cfRule>
    <cfRule type="cellIs" dxfId="514" priority="590" stopIfTrue="1" operator="between">
      <formula>1</formula>
      <formula>2</formula>
    </cfRule>
    <cfRule type="cellIs" dxfId="513" priority="591" stopIfTrue="1" operator="between">
      <formula>2</formula>
      <formula>5</formula>
    </cfRule>
  </conditionalFormatting>
  <conditionalFormatting sqref="C462">
    <cfRule type="cellIs" dxfId="512" priority="592" stopIfTrue="1" operator="between">
      <formula>6</formula>
      <formula>6.5</formula>
    </cfRule>
    <cfRule type="cellIs" dxfId="511" priority="593" stopIfTrue="1" operator="between">
      <formula>5.5</formula>
      <formula>6</formula>
    </cfRule>
    <cfRule type="cellIs" dxfId="510" priority="594" stopIfTrue="1" operator="between">
      <formula>5</formula>
      <formula>5.5</formula>
    </cfRule>
  </conditionalFormatting>
  <conditionalFormatting sqref="E462:F462">
    <cfRule type="cellIs" dxfId="509" priority="595" stopIfTrue="1" operator="between">
      <formula>300</formula>
      <formula>400</formula>
    </cfRule>
    <cfRule type="cellIs" dxfId="508" priority="596" stopIfTrue="1" operator="between">
      <formula>400</formula>
      <formula>600</formula>
    </cfRule>
    <cfRule type="cellIs" dxfId="507" priority="597" stopIfTrue="1" operator="between">
      <formula>600</formula>
      <formula>1200</formula>
    </cfRule>
  </conditionalFormatting>
  <conditionalFormatting sqref="J462">
    <cfRule type="cellIs" dxfId="506" priority="598" stopIfTrue="1" operator="between">
      <formula>2.5</formula>
      <formula>3.5</formula>
    </cfRule>
    <cfRule type="cellIs" dxfId="505" priority="599" stopIfTrue="1" operator="between">
      <formula>3.5</formula>
      <formula>6.5</formula>
    </cfRule>
    <cfRule type="cellIs" dxfId="504" priority="600" stopIfTrue="1" operator="between">
      <formula>6.5</formula>
      <formula>15</formula>
    </cfRule>
  </conditionalFormatting>
  <conditionalFormatting sqref="I462">
    <cfRule type="cellIs" dxfId="503" priority="601" stopIfTrue="1" operator="between">
      <formula>1.5</formula>
      <formula>3</formula>
    </cfRule>
    <cfRule type="cellIs" dxfId="502" priority="602" stopIfTrue="1" operator="between">
      <formula>3</formula>
      <formula>5</formula>
    </cfRule>
    <cfRule type="cellIs" dxfId="501" priority="603" stopIfTrue="1" operator="between">
      <formula>5</formula>
      <formula>10</formula>
    </cfRule>
  </conditionalFormatting>
  <conditionalFormatting sqref="H463:H469">
    <cfRule type="cellIs" dxfId="500" priority="577" stopIfTrue="1" operator="between">
      <formula>0.5</formula>
      <formula>1</formula>
    </cfRule>
    <cfRule type="cellIs" dxfId="499" priority="578" stopIfTrue="1" operator="between">
      <formula>1</formula>
      <formula>2</formula>
    </cfRule>
    <cfRule type="cellIs" dxfId="498" priority="579" stopIfTrue="1" operator="between">
      <formula>2</formula>
      <formula>5</formula>
    </cfRule>
  </conditionalFormatting>
  <conditionalFormatting sqref="C463:C469">
    <cfRule type="cellIs" dxfId="497" priority="580" stopIfTrue="1" operator="between">
      <formula>6</formula>
      <formula>6.5</formula>
    </cfRule>
    <cfRule type="cellIs" dxfId="496" priority="581" stopIfTrue="1" operator="between">
      <formula>5.5</formula>
      <formula>6</formula>
    </cfRule>
    <cfRule type="cellIs" dxfId="495" priority="582" stopIfTrue="1" operator="between">
      <formula>5</formula>
      <formula>5.5</formula>
    </cfRule>
  </conditionalFormatting>
  <conditionalFormatting sqref="E463:F467 E468:E469">
    <cfRule type="cellIs" dxfId="494" priority="583" stopIfTrue="1" operator="between">
      <formula>300</formula>
      <formula>400</formula>
    </cfRule>
    <cfRule type="cellIs" dxfId="493" priority="584" stopIfTrue="1" operator="between">
      <formula>400</formula>
      <formula>600</formula>
    </cfRule>
    <cfRule type="cellIs" dxfId="492" priority="585" stopIfTrue="1" operator="between">
      <formula>600</formula>
      <formula>1200</formula>
    </cfRule>
  </conditionalFormatting>
  <conditionalFormatting sqref="I463 I467:I469">
    <cfRule type="cellIs" dxfId="491" priority="586" stopIfTrue="1" operator="between">
      <formula>1.5</formula>
      <formula>3</formula>
    </cfRule>
    <cfRule type="cellIs" dxfId="490" priority="587" stopIfTrue="1" operator="between">
      <formula>3</formula>
      <formula>5</formula>
    </cfRule>
    <cfRule type="cellIs" dxfId="489" priority="588" stopIfTrue="1" operator="between">
      <formula>5</formula>
      <formula>10</formula>
    </cfRule>
  </conditionalFormatting>
  <conditionalFormatting sqref="I466">
    <cfRule type="cellIs" dxfId="488" priority="574" stopIfTrue="1" operator="between">
      <formula>1.5</formula>
      <formula>3</formula>
    </cfRule>
    <cfRule type="cellIs" dxfId="487" priority="575" stopIfTrue="1" operator="between">
      <formula>3</formula>
      <formula>5</formula>
    </cfRule>
    <cfRule type="cellIs" dxfId="486" priority="576" stopIfTrue="1" operator="between">
      <formula>5</formula>
      <formula>10</formula>
    </cfRule>
  </conditionalFormatting>
  <conditionalFormatting sqref="I319">
    <cfRule type="cellIs" dxfId="485" priority="571" stopIfTrue="1" operator="between">
      <formula>1.5</formula>
      <formula>3</formula>
    </cfRule>
    <cfRule type="cellIs" dxfId="484" priority="572" stopIfTrue="1" operator="between">
      <formula>3</formula>
      <formula>5</formula>
    </cfRule>
    <cfRule type="cellIs" dxfId="483" priority="573" stopIfTrue="1" operator="between">
      <formula>5</formula>
      <formula>10</formula>
    </cfRule>
  </conditionalFormatting>
  <conditionalFormatting sqref="H175">
    <cfRule type="cellIs" dxfId="482" priority="568" stopIfTrue="1" operator="between">
      <formula>0.5</formula>
      <formula>1</formula>
    </cfRule>
    <cfRule type="cellIs" dxfId="481" priority="569" stopIfTrue="1" operator="between">
      <formula>1</formula>
      <formula>2</formula>
    </cfRule>
    <cfRule type="cellIs" dxfId="480" priority="570" stopIfTrue="1" operator="between">
      <formula>2</formula>
      <formula>5</formula>
    </cfRule>
  </conditionalFormatting>
  <conditionalFormatting sqref="H247">
    <cfRule type="cellIs" dxfId="479" priority="562" stopIfTrue="1" operator="between">
      <formula>0.5</formula>
      <formula>1</formula>
    </cfRule>
    <cfRule type="cellIs" dxfId="478" priority="563" stopIfTrue="1" operator="between">
      <formula>1</formula>
      <formula>2</formula>
    </cfRule>
    <cfRule type="cellIs" dxfId="477" priority="564" stopIfTrue="1" operator="between">
      <formula>2</formula>
      <formula>5</formula>
    </cfRule>
  </conditionalFormatting>
  <conditionalFormatting sqref="L55">
    <cfRule type="cellIs" dxfId="476" priority="559" stopIfTrue="1" operator="between">
      <formula>300</formula>
      <formula>400</formula>
    </cfRule>
    <cfRule type="cellIs" dxfId="475" priority="560" stopIfTrue="1" operator="between">
      <formula>400</formula>
      <formula>600</formula>
    </cfRule>
    <cfRule type="cellIs" dxfId="474" priority="561" stopIfTrue="1" operator="between">
      <formula>600</formula>
      <formula>1200</formula>
    </cfRule>
  </conditionalFormatting>
  <conditionalFormatting sqref="I464">
    <cfRule type="cellIs" dxfId="473" priority="556" stopIfTrue="1" operator="between">
      <formula>1.5</formula>
      <formula>3</formula>
    </cfRule>
    <cfRule type="cellIs" dxfId="472" priority="557" stopIfTrue="1" operator="between">
      <formula>3</formula>
      <formula>5</formula>
    </cfRule>
    <cfRule type="cellIs" dxfId="471" priority="558" stopIfTrue="1" operator="between">
      <formula>5</formula>
      <formula>10</formula>
    </cfRule>
  </conditionalFormatting>
  <conditionalFormatting sqref="I320">
    <cfRule type="cellIs" dxfId="470" priority="553" stopIfTrue="1" operator="between">
      <formula>1.5</formula>
      <formula>3</formula>
    </cfRule>
    <cfRule type="cellIs" dxfId="469" priority="554" stopIfTrue="1" operator="between">
      <formula>3</formula>
      <formula>5</formula>
    </cfRule>
    <cfRule type="cellIs" dxfId="468" priority="555" stopIfTrue="1" operator="between">
      <formula>5</formula>
      <formula>10</formula>
    </cfRule>
  </conditionalFormatting>
  <conditionalFormatting sqref="I321">
    <cfRule type="cellIs" dxfId="467" priority="550" stopIfTrue="1" operator="between">
      <formula>1.5</formula>
      <formula>3</formula>
    </cfRule>
    <cfRule type="cellIs" dxfId="466" priority="551" stopIfTrue="1" operator="between">
      <formula>3</formula>
      <formula>5</formula>
    </cfRule>
    <cfRule type="cellIs" dxfId="465" priority="552" stopIfTrue="1" operator="between">
      <formula>5</formula>
      <formula>10</formula>
    </cfRule>
  </conditionalFormatting>
  <conditionalFormatting sqref="I393">
    <cfRule type="cellIs" dxfId="464" priority="547" stopIfTrue="1" operator="between">
      <formula>1.5</formula>
      <formula>3</formula>
    </cfRule>
    <cfRule type="cellIs" dxfId="463" priority="548" stopIfTrue="1" operator="between">
      <formula>3</formula>
      <formula>5</formula>
    </cfRule>
    <cfRule type="cellIs" dxfId="462" priority="549" stopIfTrue="1" operator="between">
      <formula>5</formula>
      <formula>10</formula>
    </cfRule>
  </conditionalFormatting>
  <conditionalFormatting sqref="I465">
    <cfRule type="cellIs" dxfId="461" priority="544" stopIfTrue="1" operator="between">
      <formula>1.5</formula>
      <formula>3</formula>
    </cfRule>
    <cfRule type="cellIs" dxfId="460" priority="545" stopIfTrue="1" operator="between">
      <formula>3</formula>
      <formula>5</formula>
    </cfRule>
    <cfRule type="cellIs" dxfId="459" priority="546" stopIfTrue="1" operator="between">
      <formula>5</formula>
      <formula>10</formula>
    </cfRule>
  </conditionalFormatting>
  <conditionalFormatting sqref="I322">
    <cfRule type="cellIs" dxfId="458" priority="541" stopIfTrue="1" operator="between">
      <formula>1.5</formula>
      <formula>3</formula>
    </cfRule>
    <cfRule type="cellIs" dxfId="457" priority="542" stopIfTrue="1" operator="between">
      <formula>3</formula>
      <formula>5</formula>
    </cfRule>
    <cfRule type="cellIs" dxfId="456" priority="543" stopIfTrue="1" operator="between">
      <formula>5</formula>
      <formula>10</formula>
    </cfRule>
  </conditionalFormatting>
  <conditionalFormatting sqref="F468">
    <cfRule type="cellIs" dxfId="455" priority="538" stopIfTrue="1" operator="between">
      <formula>300</formula>
      <formula>400</formula>
    </cfRule>
    <cfRule type="cellIs" dxfId="454" priority="539" stopIfTrue="1" operator="between">
      <formula>400</formula>
      <formula>600</formula>
    </cfRule>
    <cfRule type="cellIs" dxfId="453" priority="540" stopIfTrue="1" operator="between">
      <formula>600</formula>
      <formula>1200</formula>
    </cfRule>
  </conditionalFormatting>
  <conditionalFormatting sqref="E247:E253">
    <cfRule type="cellIs" dxfId="452" priority="535" stopIfTrue="1" operator="between">
      <formula>300</formula>
      <formula>400</formula>
    </cfRule>
    <cfRule type="cellIs" dxfId="451" priority="536" stopIfTrue="1" operator="between">
      <formula>400</formula>
      <formula>600</formula>
    </cfRule>
    <cfRule type="cellIs" dxfId="450" priority="537" stopIfTrue="1" operator="between">
      <formula>600</formula>
      <formula>1200</formula>
    </cfRule>
  </conditionalFormatting>
  <conditionalFormatting sqref="I324">
    <cfRule type="cellIs" dxfId="449" priority="532" stopIfTrue="1" operator="between">
      <formula>1.5</formula>
      <formula>3</formula>
    </cfRule>
    <cfRule type="cellIs" dxfId="448" priority="533" stopIfTrue="1" operator="between">
      <formula>3</formula>
      <formula>5</formula>
    </cfRule>
    <cfRule type="cellIs" dxfId="447" priority="534" stopIfTrue="1" operator="between">
      <formula>5</formula>
      <formula>10</formula>
    </cfRule>
  </conditionalFormatting>
  <conditionalFormatting sqref="F469">
    <cfRule type="cellIs" dxfId="446" priority="529" stopIfTrue="1" operator="between">
      <formula>300</formula>
      <formula>400</formula>
    </cfRule>
    <cfRule type="cellIs" dxfId="445" priority="530" stopIfTrue="1" operator="between">
      <formula>400</formula>
      <formula>600</formula>
    </cfRule>
    <cfRule type="cellIs" dxfId="444" priority="531" stopIfTrue="1" operator="between">
      <formula>600</formula>
      <formula>1200</formula>
    </cfRule>
  </conditionalFormatting>
  <conditionalFormatting sqref="I325">
    <cfRule type="cellIs" dxfId="443" priority="526" stopIfTrue="1" operator="between">
      <formula>1.5</formula>
      <formula>3</formula>
    </cfRule>
    <cfRule type="cellIs" dxfId="442" priority="527" stopIfTrue="1" operator="between">
      <formula>3</formula>
      <formula>5</formula>
    </cfRule>
    <cfRule type="cellIs" dxfId="441" priority="528" stopIfTrue="1" operator="between">
      <formula>5</formula>
      <formula>10</formula>
    </cfRule>
  </conditionalFormatting>
  <conditionalFormatting sqref="H62">
    <cfRule type="cellIs" dxfId="440" priority="511" stopIfTrue="1" operator="between">
      <formula>0.5</formula>
      <formula>1</formula>
    </cfRule>
    <cfRule type="cellIs" dxfId="439" priority="512" stopIfTrue="1" operator="between">
      <formula>1</formula>
      <formula>2</formula>
    </cfRule>
    <cfRule type="cellIs" dxfId="438" priority="513" stopIfTrue="1" operator="between">
      <formula>2</formula>
      <formula>5</formula>
    </cfRule>
  </conditionalFormatting>
  <conditionalFormatting sqref="C62">
    <cfRule type="cellIs" dxfId="437" priority="514" stopIfTrue="1" operator="between">
      <formula>6</formula>
      <formula>6.5</formula>
    </cfRule>
    <cfRule type="cellIs" dxfId="436" priority="515" stopIfTrue="1" operator="between">
      <formula>5.5</formula>
      <formula>6</formula>
    </cfRule>
    <cfRule type="cellIs" dxfId="435" priority="516" stopIfTrue="1" operator="between">
      <formula>5</formula>
      <formula>5.5</formula>
    </cfRule>
  </conditionalFormatting>
  <conditionalFormatting sqref="E62:F62">
    <cfRule type="cellIs" dxfId="434" priority="517" stopIfTrue="1" operator="between">
      <formula>300</formula>
      <formula>400</formula>
    </cfRule>
    <cfRule type="cellIs" dxfId="433" priority="518" stopIfTrue="1" operator="between">
      <formula>400</formula>
      <formula>600</formula>
    </cfRule>
    <cfRule type="cellIs" dxfId="432" priority="519" stopIfTrue="1" operator="between">
      <formula>600</formula>
      <formula>1200</formula>
    </cfRule>
  </conditionalFormatting>
  <conditionalFormatting sqref="J62">
    <cfRule type="cellIs" dxfId="431" priority="520" stopIfTrue="1" operator="between">
      <formula>2.5</formula>
      <formula>3.5</formula>
    </cfRule>
    <cfRule type="cellIs" dxfId="430" priority="521" stopIfTrue="1" operator="between">
      <formula>3.5</formula>
      <formula>6.5</formula>
    </cfRule>
    <cfRule type="cellIs" dxfId="429" priority="522" stopIfTrue="1" operator="between">
      <formula>6.5</formula>
      <formula>15</formula>
    </cfRule>
  </conditionalFormatting>
  <conditionalFormatting sqref="I62">
    <cfRule type="cellIs" dxfId="428" priority="508" stopIfTrue="1" operator="between">
      <formula>1.5</formula>
      <formula>3</formula>
    </cfRule>
    <cfRule type="cellIs" dxfId="427" priority="509" stopIfTrue="1" operator="between">
      <formula>3</formula>
      <formula>5</formula>
    </cfRule>
    <cfRule type="cellIs" dxfId="426" priority="510" stopIfTrue="1" operator="between">
      <formula>5</formula>
      <formula>10</formula>
    </cfRule>
  </conditionalFormatting>
  <conditionalFormatting sqref="I254">
    <cfRule type="cellIs" dxfId="425" priority="493" stopIfTrue="1" operator="between">
      <formula>1.5</formula>
      <formula>3</formula>
    </cfRule>
    <cfRule type="cellIs" dxfId="424" priority="494" stopIfTrue="1" operator="between">
      <formula>3</formula>
      <formula>5</formula>
    </cfRule>
    <cfRule type="cellIs" dxfId="423" priority="495" stopIfTrue="1" operator="between">
      <formula>5</formula>
      <formula>10</formula>
    </cfRule>
  </conditionalFormatting>
  <conditionalFormatting sqref="H326">
    <cfRule type="cellIs" dxfId="422" priority="499" stopIfTrue="1" operator="between">
      <formula>0.5</formula>
      <formula>1</formula>
    </cfRule>
    <cfRule type="cellIs" dxfId="421" priority="500" stopIfTrue="1" operator="between">
      <formula>1</formula>
      <formula>2</formula>
    </cfRule>
    <cfRule type="cellIs" dxfId="420" priority="501" stopIfTrue="1" operator="between">
      <formula>2</formula>
      <formula>5</formula>
    </cfRule>
  </conditionalFormatting>
  <conditionalFormatting sqref="C326">
    <cfRule type="cellIs" dxfId="419" priority="502" stopIfTrue="1" operator="between">
      <formula>6</formula>
      <formula>6.5</formula>
    </cfRule>
    <cfRule type="cellIs" dxfId="418" priority="503" stopIfTrue="1" operator="between">
      <formula>5.5</formula>
      <formula>6</formula>
    </cfRule>
    <cfRule type="cellIs" dxfId="417" priority="504" stopIfTrue="1" operator="between">
      <formula>5</formula>
      <formula>5.5</formula>
    </cfRule>
  </conditionalFormatting>
  <conditionalFormatting sqref="E326:F326">
    <cfRule type="cellIs" dxfId="416" priority="505" stopIfTrue="1" operator="between">
      <formula>300</formula>
      <formula>400</formula>
    </cfRule>
    <cfRule type="cellIs" dxfId="415" priority="506" stopIfTrue="1" operator="between">
      <formula>400</formula>
      <formula>600</formula>
    </cfRule>
    <cfRule type="cellIs" dxfId="414" priority="507" stopIfTrue="1" operator="between">
      <formula>600</formula>
      <formula>1200</formula>
    </cfRule>
  </conditionalFormatting>
  <conditionalFormatting sqref="I182">
    <cfRule type="cellIs" dxfId="413" priority="481" stopIfTrue="1" operator="between">
      <formula>1.5</formula>
      <formula>3</formula>
    </cfRule>
    <cfRule type="cellIs" dxfId="412" priority="482" stopIfTrue="1" operator="between">
      <formula>3</formula>
      <formula>5</formula>
    </cfRule>
    <cfRule type="cellIs" dxfId="411" priority="483" stopIfTrue="1" operator="between">
      <formula>5</formula>
      <formula>10</formula>
    </cfRule>
  </conditionalFormatting>
  <conditionalFormatting sqref="H254">
    <cfRule type="cellIs" dxfId="410" priority="487" stopIfTrue="1" operator="between">
      <formula>0.5</formula>
      <formula>1</formula>
    </cfRule>
    <cfRule type="cellIs" dxfId="409" priority="488" stopIfTrue="1" operator="between">
      <formula>1</formula>
      <formula>2</formula>
    </cfRule>
    <cfRule type="cellIs" dxfId="408" priority="489" stopIfTrue="1" operator="between">
      <formula>2</formula>
      <formula>5</formula>
    </cfRule>
  </conditionalFormatting>
  <conditionalFormatting sqref="C254">
    <cfRule type="cellIs" dxfId="407" priority="490" stopIfTrue="1" operator="between">
      <formula>6</formula>
      <formula>6.5</formula>
    </cfRule>
    <cfRule type="cellIs" dxfId="406" priority="491" stopIfTrue="1" operator="between">
      <formula>5.5</formula>
      <formula>6</formula>
    </cfRule>
    <cfRule type="cellIs" dxfId="405" priority="492" stopIfTrue="1" operator="between">
      <formula>5</formula>
      <formula>5.5</formula>
    </cfRule>
  </conditionalFormatting>
  <conditionalFormatting sqref="E254">
    <cfRule type="cellIs" dxfId="404" priority="484" stopIfTrue="1" operator="between">
      <formula>300</formula>
      <formula>400</formula>
    </cfRule>
    <cfRule type="cellIs" dxfId="403" priority="485" stopIfTrue="1" operator="between">
      <formula>400</formula>
      <formula>600</formula>
    </cfRule>
    <cfRule type="cellIs" dxfId="402" priority="486" stopIfTrue="1" operator="between">
      <formula>600</formula>
      <formula>1200</formula>
    </cfRule>
  </conditionalFormatting>
  <conditionalFormatting sqref="H182">
    <cfRule type="cellIs" dxfId="401" priority="472" stopIfTrue="1" operator="between">
      <formula>0.5</formula>
      <formula>1</formula>
    </cfRule>
    <cfRule type="cellIs" dxfId="400" priority="473" stopIfTrue="1" operator="between">
      <formula>1</formula>
      <formula>2</formula>
    </cfRule>
    <cfRule type="cellIs" dxfId="399" priority="474" stopIfTrue="1" operator="between">
      <formula>2</formula>
      <formula>5</formula>
    </cfRule>
  </conditionalFormatting>
  <conditionalFormatting sqref="C182">
    <cfRule type="cellIs" dxfId="398" priority="475" stopIfTrue="1" operator="between">
      <formula>6</formula>
      <formula>6.5</formula>
    </cfRule>
    <cfRule type="cellIs" dxfId="397" priority="476" stopIfTrue="1" operator="between">
      <formula>5.5</formula>
      <formula>6</formula>
    </cfRule>
    <cfRule type="cellIs" dxfId="396" priority="477" stopIfTrue="1" operator="between">
      <formula>5</formula>
      <formula>5.5</formula>
    </cfRule>
  </conditionalFormatting>
  <conditionalFormatting sqref="E182">
    <cfRule type="cellIs" dxfId="395" priority="478" stopIfTrue="1" operator="between">
      <formula>300</formula>
      <formula>400</formula>
    </cfRule>
    <cfRule type="cellIs" dxfId="394" priority="479" stopIfTrue="1" operator="between">
      <formula>400</formula>
      <formula>600</formula>
    </cfRule>
    <cfRule type="cellIs" dxfId="393" priority="480" stopIfTrue="1" operator="between">
      <formula>600</formula>
      <formula>1200</formula>
    </cfRule>
  </conditionalFormatting>
  <conditionalFormatting sqref="I326">
    <cfRule type="cellIs" dxfId="392" priority="469" stopIfTrue="1" operator="between">
      <formula>1.5</formula>
      <formula>3</formula>
    </cfRule>
    <cfRule type="cellIs" dxfId="391" priority="470" stopIfTrue="1" operator="between">
      <formula>3</formula>
      <formula>5</formula>
    </cfRule>
    <cfRule type="cellIs" dxfId="390" priority="471" stopIfTrue="1" operator="between">
      <formula>5</formula>
      <formula>10</formula>
    </cfRule>
  </conditionalFormatting>
  <conditionalFormatting sqref="H398">
    <cfRule type="cellIs" dxfId="389" priority="457" stopIfTrue="1" operator="between">
      <formula>0.5</formula>
      <formula>1</formula>
    </cfRule>
    <cfRule type="cellIs" dxfId="388" priority="458" stopIfTrue="1" operator="between">
      <formula>1</formula>
      <formula>2</formula>
    </cfRule>
    <cfRule type="cellIs" dxfId="387" priority="459" stopIfTrue="1" operator="between">
      <formula>2</formula>
      <formula>5</formula>
    </cfRule>
  </conditionalFormatting>
  <conditionalFormatting sqref="C398">
    <cfRule type="cellIs" dxfId="386" priority="460" stopIfTrue="1" operator="between">
      <formula>6</formula>
      <formula>6.5</formula>
    </cfRule>
    <cfRule type="cellIs" dxfId="385" priority="461" stopIfTrue="1" operator="between">
      <formula>5.5</formula>
      <formula>6</formula>
    </cfRule>
    <cfRule type="cellIs" dxfId="384" priority="462" stopIfTrue="1" operator="between">
      <formula>5</formula>
      <formula>5.5</formula>
    </cfRule>
  </conditionalFormatting>
  <conditionalFormatting sqref="E398:F398">
    <cfRule type="cellIs" dxfId="383" priority="463" stopIfTrue="1" operator="between">
      <formula>300</formula>
      <formula>400</formula>
    </cfRule>
    <cfRule type="cellIs" dxfId="382" priority="464" stopIfTrue="1" operator="between">
      <formula>400</formula>
      <formula>600</formula>
    </cfRule>
    <cfRule type="cellIs" dxfId="381" priority="465" stopIfTrue="1" operator="between">
      <formula>600</formula>
      <formula>1200</formula>
    </cfRule>
  </conditionalFormatting>
  <conditionalFormatting sqref="I398">
    <cfRule type="cellIs" dxfId="380" priority="454" stopIfTrue="1" operator="between">
      <formula>1.5</formula>
      <formula>3</formula>
    </cfRule>
    <cfRule type="cellIs" dxfId="379" priority="455" stopIfTrue="1" operator="between">
      <formula>3</formula>
      <formula>5</formula>
    </cfRule>
    <cfRule type="cellIs" dxfId="378" priority="456" stopIfTrue="1" operator="between">
      <formula>5</formula>
      <formula>10</formula>
    </cfRule>
  </conditionalFormatting>
  <conditionalFormatting sqref="H470">
    <cfRule type="cellIs" dxfId="377" priority="442" stopIfTrue="1" operator="between">
      <formula>0.5</formula>
      <formula>1</formula>
    </cfRule>
    <cfRule type="cellIs" dxfId="376" priority="443" stopIfTrue="1" operator="between">
      <formula>1</formula>
      <formula>2</formula>
    </cfRule>
    <cfRule type="cellIs" dxfId="375" priority="444" stopIfTrue="1" operator="between">
      <formula>2</formula>
      <formula>5</formula>
    </cfRule>
  </conditionalFormatting>
  <conditionalFormatting sqref="C470">
    <cfRule type="cellIs" dxfId="374" priority="445" stopIfTrue="1" operator="between">
      <formula>6</formula>
      <formula>6.5</formula>
    </cfRule>
    <cfRule type="cellIs" dxfId="373" priority="446" stopIfTrue="1" operator="between">
      <formula>5.5</formula>
      <formula>6</formula>
    </cfRule>
    <cfRule type="cellIs" dxfId="372" priority="447" stopIfTrue="1" operator="between">
      <formula>5</formula>
      <formula>5.5</formula>
    </cfRule>
  </conditionalFormatting>
  <conditionalFormatting sqref="E470">
    <cfRule type="cellIs" dxfId="371" priority="448" stopIfTrue="1" operator="between">
      <formula>300</formula>
      <formula>400</formula>
    </cfRule>
    <cfRule type="cellIs" dxfId="370" priority="449" stopIfTrue="1" operator="between">
      <formula>400</formula>
      <formula>600</formula>
    </cfRule>
    <cfRule type="cellIs" dxfId="369" priority="450" stopIfTrue="1" operator="between">
      <formula>600</formula>
      <formula>1200</formula>
    </cfRule>
  </conditionalFormatting>
  <conditionalFormatting sqref="I470">
    <cfRule type="cellIs" dxfId="368" priority="451" stopIfTrue="1" operator="between">
      <formula>1.5</formula>
      <formula>3</formula>
    </cfRule>
    <cfRule type="cellIs" dxfId="367" priority="452" stopIfTrue="1" operator="between">
      <formula>3</formula>
      <formula>5</formula>
    </cfRule>
    <cfRule type="cellIs" dxfId="366" priority="453" stopIfTrue="1" operator="between">
      <formula>5</formula>
      <formula>10</formula>
    </cfRule>
  </conditionalFormatting>
  <conditionalFormatting sqref="F470">
    <cfRule type="cellIs" dxfId="365" priority="436" stopIfTrue="1" operator="between">
      <formula>300</formula>
      <formula>400</formula>
    </cfRule>
    <cfRule type="cellIs" dxfId="364" priority="437" stopIfTrue="1" operator="between">
      <formula>400</formula>
      <formula>600</formula>
    </cfRule>
    <cfRule type="cellIs" dxfId="363" priority="438" stopIfTrue="1" operator="between">
      <formula>600</formula>
      <formula>1200</formula>
    </cfRule>
  </conditionalFormatting>
  <conditionalFormatting sqref="H63">
    <cfRule type="cellIs" dxfId="362" priority="421" stopIfTrue="1" operator="between">
      <formula>0.5</formula>
      <formula>1</formula>
    </cfRule>
    <cfRule type="cellIs" dxfId="361" priority="422" stopIfTrue="1" operator="between">
      <formula>1</formula>
      <formula>2</formula>
    </cfRule>
    <cfRule type="cellIs" dxfId="360" priority="423" stopIfTrue="1" operator="between">
      <formula>2</formula>
      <formula>5</formula>
    </cfRule>
  </conditionalFormatting>
  <conditionalFormatting sqref="C63">
    <cfRule type="cellIs" dxfId="359" priority="424" stopIfTrue="1" operator="between">
      <formula>6</formula>
      <formula>6.5</formula>
    </cfRule>
    <cfRule type="cellIs" dxfId="358" priority="425" stopIfTrue="1" operator="between">
      <formula>5.5</formula>
      <formula>6</formula>
    </cfRule>
    <cfRule type="cellIs" dxfId="357" priority="426" stopIfTrue="1" operator="between">
      <formula>5</formula>
      <formula>5.5</formula>
    </cfRule>
  </conditionalFormatting>
  <conditionalFormatting sqref="E63:F63">
    <cfRule type="cellIs" dxfId="356" priority="427" stopIfTrue="1" operator="between">
      <formula>300</formula>
      <formula>400</formula>
    </cfRule>
    <cfRule type="cellIs" dxfId="355" priority="428" stopIfTrue="1" operator="between">
      <formula>400</formula>
      <formula>600</formula>
    </cfRule>
    <cfRule type="cellIs" dxfId="354" priority="429" stopIfTrue="1" operator="between">
      <formula>600</formula>
      <formula>1200</formula>
    </cfRule>
  </conditionalFormatting>
  <conditionalFormatting sqref="J63">
    <cfRule type="cellIs" dxfId="353" priority="430" stopIfTrue="1" operator="between">
      <formula>2.5</formula>
      <formula>3.5</formula>
    </cfRule>
    <cfRule type="cellIs" dxfId="352" priority="431" stopIfTrue="1" operator="between">
      <formula>3.5</formula>
      <formula>6.5</formula>
    </cfRule>
    <cfRule type="cellIs" dxfId="351" priority="432" stopIfTrue="1" operator="between">
      <formula>6.5</formula>
      <formula>15</formula>
    </cfRule>
  </conditionalFormatting>
  <conditionalFormatting sqref="I63">
    <cfRule type="cellIs" dxfId="350" priority="433" stopIfTrue="1" operator="between">
      <formula>1.5</formula>
      <formula>3</formula>
    </cfRule>
    <cfRule type="cellIs" dxfId="349" priority="434" stopIfTrue="1" operator="between">
      <formula>3</formula>
      <formula>5</formula>
    </cfRule>
    <cfRule type="cellIs" dxfId="348" priority="435" stopIfTrue="1" operator="between">
      <formula>5</formula>
      <formula>10</formula>
    </cfRule>
  </conditionalFormatting>
  <conditionalFormatting sqref="H64:H66 H68 H70">
    <cfRule type="cellIs" dxfId="347" priority="406" stopIfTrue="1" operator="between">
      <formula>0.5</formula>
      <formula>1</formula>
    </cfRule>
    <cfRule type="cellIs" dxfId="346" priority="407" stopIfTrue="1" operator="between">
      <formula>1</formula>
      <formula>2</formula>
    </cfRule>
    <cfRule type="cellIs" dxfId="345" priority="408" stopIfTrue="1" operator="between">
      <formula>2</formula>
      <formula>5</formula>
    </cfRule>
  </conditionalFormatting>
  <conditionalFormatting sqref="C255">
    <cfRule type="cellIs" dxfId="344" priority="307" stopIfTrue="1" operator="between">
      <formula>6</formula>
      <formula>6.5</formula>
    </cfRule>
    <cfRule type="cellIs" dxfId="343" priority="308" stopIfTrue="1" operator="between">
      <formula>5.5</formula>
      <formula>6</formula>
    </cfRule>
    <cfRule type="cellIs" dxfId="342" priority="309" stopIfTrue="1" operator="between">
      <formula>5</formula>
      <formula>5.5</formula>
    </cfRule>
  </conditionalFormatting>
  <conditionalFormatting sqref="E64:F66 E68:F68 E70:F70">
    <cfRule type="cellIs" dxfId="341" priority="412" stopIfTrue="1" operator="between">
      <formula>300</formula>
      <formula>400</formula>
    </cfRule>
    <cfRule type="cellIs" dxfId="340" priority="413" stopIfTrue="1" operator="between">
      <formula>400</formula>
      <formula>600</formula>
    </cfRule>
    <cfRule type="cellIs" dxfId="339" priority="414" stopIfTrue="1" operator="between">
      <formula>600</formula>
      <formula>1200</formula>
    </cfRule>
  </conditionalFormatting>
  <conditionalFormatting sqref="J64:J66 J68 J70">
    <cfRule type="cellIs" dxfId="338" priority="415" stopIfTrue="1" operator="between">
      <formula>2.5</formula>
      <formula>3.5</formula>
    </cfRule>
    <cfRule type="cellIs" dxfId="337" priority="416" stopIfTrue="1" operator="between">
      <formula>3.5</formula>
      <formula>6.5</formula>
    </cfRule>
    <cfRule type="cellIs" dxfId="336" priority="417" stopIfTrue="1" operator="between">
      <formula>6.5</formula>
      <formula>15</formula>
    </cfRule>
  </conditionalFormatting>
  <conditionalFormatting sqref="I64:I66 I68">
    <cfRule type="cellIs" dxfId="335" priority="418" stopIfTrue="1" operator="between">
      <formula>1.5</formula>
      <formula>3</formula>
    </cfRule>
    <cfRule type="cellIs" dxfId="334" priority="419" stopIfTrue="1" operator="between">
      <formula>3</formula>
      <formula>5</formula>
    </cfRule>
    <cfRule type="cellIs" dxfId="333" priority="420" stopIfTrue="1" operator="between">
      <formula>5</formula>
      <formula>10</formula>
    </cfRule>
  </conditionalFormatting>
  <conditionalFormatting sqref="K65">
    <cfRule type="cellIs" dxfId="332" priority="400" stopIfTrue="1" operator="between">
      <formula>300</formula>
      <formula>400</formula>
    </cfRule>
    <cfRule type="cellIs" dxfId="331" priority="401" stopIfTrue="1" operator="between">
      <formula>400</formula>
      <formula>600</formula>
    </cfRule>
    <cfRule type="cellIs" dxfId="330" priority="402" stopIfTrue="1" operator="between">
      <formula>600</formula>
      <formula>1200</formula>
    </cfRule>
  </conditionalFormatting>
  <conditionalFormatting sqref="K66">
    <cfRule type="cellIs" dxfId="329" priority="397" stopIfTrue="1" operator="between">
      <formula>300</formula>
      <formula>400</formula>
    </cfRule>
    <cfRule type="cellIs" dxfId="328" priority="398" stopIfTrue="1" operator="between">
      <formula>400</formula>
      <formula>600</formula>
    </cfRule>
    <cfRule type="cellIs" dxfId="327" priority="399" stopIfTrue="1" operator="between">
      <formula>600</formula>
      <formula>1200</formula>
    </cfRule>
  </conditionalFormatting>
  <conditionalFormatting sqref="L66">
    <cfRule type="cellIs" dxfId="326" priority="394" stopIfTrue="1" operator="between">
      <formula>300</formula>
      <formula>400</formula>
    </cfRule>
    <cfRule type="cellIs" dxfId="325" priority="395" stopIfTrue="1" operator="between">
      <formula>400</formula>
      <formula>600</formula>
    </cfRule>
    <cfRule type="cellIs" dxfId="324" priority="396" stopIfTrue="1" operator="between">
      <formula>600</formula>
      <formula>1200</formula>
    </cfRule>
  </conditionalFormatting>
  <conditionalFormatting sqref="L65">
    <cfRule type="cellIs" dxfId="323" priority="391" stopIfTrue="1" operator="between">
      <formula>300</formula>
      <formula>400</formula>
    </cfRule>
    <cfRule type="cellIs" dxfId="322" priority="392" stopIfTrue="1" operator="between">
      <formula>400</formula>
      <formula>600</formula>
    </cfRule>
    <cfRule type="cellIs" dxfId="321" priority="393" stopIfTrue="1" operator="between">
      <formula>600</formula>
      <formula>1200</formula>
    </cfRule>
  </conditionalFormatting>
  <conditionalFormatting sqref="K68">
    <cfRule type="cellIs" dxfId="320" priority="388" stopIfTrue="1" operator="between">
      <formula>300</formula>
      <formula>400</formula>
    </cfRule>
    <cfRule type="cellIs" dxfId="319" priority="389" stopIfTrue="1" operator="between">
      <formula>400</formula>
      <formula>600</formula>
    </cfRule>
    <cfRule type="cellIs" dxfId="318" priority="390" stopIfTrue="1" operator="between">
      <formula>600</formula>
      <formula>1200</formula>
    </cfRule>
  </conditionalFormatting>
  <conditionalFormatting sqref="L64">
    <cfRule type="cellIs" dxfId="317" priority="385" stopIfTrue="1" operator="between">
      <formula>300</formula>
      <formula>400</formula>
    </cfRule>
    <cfRule type="cellIs" dxfId="316" priority="386" stopIfTrue="1" operator="between">
      <formula>400</formula>
      <formula>600</formula>
    </cfRule>
    <cfRule type="cellIs" dxfId="315" priority="387" stopIfTrue="1" operator="between">
      <formula>600</formula>
      <formula>1200</formula>
    </cfRule>
  </conditionalFormatting>
  <conditionalFormatting sqref="H72">
    <cfRule type="cellIs" dxfId="314" priority="373" stopIfTrue="1" operator="between">
      <formula>0.5</formula>
      <formula>1</formula>
    </cfRule>
    <cfRule type="cellIs" dxfId="313" priority="374" stopIfTrue="1" operator="between">
      <formula>1</formula>
      <formula>2</formula>
    </cfRule>
    <cfRule type="cellIs" dxfId="312" priority="375" stopIfTrue="1" operator="between">
      <formula>2</formula>
      <formula>5</formula>
    </cfRule>
  </conditionalFormatting>
  <conditionalFormatting sqref="E72:F72">
    <cfRule type="cellIs" dxfId="311" priority="379" stopIfTrue="1" operator="between">
      <formula>300</formula>
      <formula>400</formula>
    </cfRule>
    <cfRule type="cellIs" dxfId="310" priority="380" stopIfTrue="1" operator="between">
      <formula>400</formula>
      <formula>600</formula>
    </cfRule>
    <cfRule type="cellIs" dxfId="309" priority="381" stopIfTrue="1" operator="between">
      <formula>600</formula>
      <formula>1200</formula>
    </cfRule>
  </conditionalFormatting>
  <conditionalFormatting sqref="J72">
    <cfRule type="cellIs" dxfId="308" priority="382" stopIfTrue="1" operator="between">
      <formula>2.5</formula>
      <formula>3.5</formula>
    </cfRule>
    <cfRule type="cellIs" dxfId="307" priority="383" stopIfTrue="1" operator="between">
      <formula>3.5</formula>
      <formula>6.5</formula>
    </cfRule>
    <cfRule type="cellIs" dxfId="306" priority="384" stopIfTrue="1" operator="between">
      <formula>6.5</formula>
      <formula>15</formula>
    </cfRule>
  </conditionalFormatting>
  <conditionalFormatting sqref="I72">
    <cfRule type="cellIs" dxfId="305" priority="370" stopIfTrue="1" operator="between">
      <formula>1.5</formula>
      <formula>3</formula>
    </cfRule>
    <cfRule type="cellIs" dxfId="304" priority="371" stopIfTrue="1" operator="between">
      <formula>3</formula>
      <formula>5</formula>
    </cfRule>
    <cfRule type="cellIs" dxfId="303" priority="372" stopIfTrue="1" operator="between">
      <formula>5</formula>
      <formula>10</formula>
    </cfRule>
  </conditionalFormatting>
  <conditionalFormatting sqref="H183">
    <cfRule type="cellIs" dxfId="302" priority="355" stopIfTrue="1" operator="between">
      <formula>0.5</formula>
      <formula>1</formula>
    </cfRule>
    <cfRule type="cellIs" dxfId="301" priority="356" stopIfTrue="1" operator="between">
      <formula>1</formula>
      <formula>2</formula>
    </cfRule>
    <cfRule type="cellIs" dxfId="300" priority="357" stopIfTrue="1" operator="between">
      <formula>2</formula>
      <formula>5</formula>
    </cfRule>
  </conditionalFormatting>
  <conditionalFormatting sqref="C183">
    <cfRule type="cellIs" dxfId="299" priority="358" stopIfTrue="1" operator="between">
      <formula>6</formula>
      <formula>6.5</formula>
    </cfRule>
    <cfRule type="cellIs" dxfId="298" priority="359" stopIfTrue="1" operator="between">
      <formula>5.5</formula>
      <formula>6</formula>
    </cfRule>
    <cfRule type="cellIs" dxfId="297" priority="360" stopIfTrue="1" operator="between">
      <formula>5</formula>
      <formula>5.5</formula>
    </cfRule>
  </conditionalFormatting>
  <conditionalFormatting sqref="E183:F183">
    <cfRule type="cellIs" dxfId="296" priority="361" stopIfTrue="1" operator="between">
      <formula>300</formula>
      <formula>400</formula>
    </cfRule>
    <cfRule type="cellIs" dxfId="295" priority="362" stopIfTrue="1" operator="between">
      <formula>400</formula>
      <formula>600</formula>
    </cfRule>
    <cfRule type="cellIs" dxfId="294" priority="363" stopIfTrue="1" operator="between">
      <formula>600</formula>
      <formula>1200</formula>
    </cfRule>
  </conditionalFormatting>
  <conditionalFormatting sqref="J183">
    <cfRule type="cellIs" dxfId="293" priority="364" stopIfTrue="1" operator="between">
      <formula>2.5</formula>
      <formula>3.5</formula>
    </cfRule>
    <cfRule type="cellIs" dxfId="292" priority="365" stopIfTrue="1" operator="between">
      <formula>3.5</formula>
      <formula>6.5</formula>
    </cfRule>
    <cfRule type="cellIs" dxfId="291" priority="366" stopIfTrue="1" operator="between">
      <formula>6.5</formula>
      <formula>15</formula>
    </cfRule>
  </conditionalFormatting>
  <conditionalFormatting sqref="I183">
    <cfRule type="cellIs" dxfId="290" priority="367" stopIfTrue="1" operator="between">
      <formula>1.5</formula>
      <formula>3</formula>
    </cfRule>
    <cfRule type="cellIs" dxfId="289" priority="368" stopIfTrue="1" operator="between">
      <formula>3</formula>
      <formula>5</formula>
    </cfRule>
    <cfRule type="cellIs" dxfId="288" priority="369" stopIfTrue="1" operator="between">
      <formula>5</formula>
      <formula>10</formula>
    </cfRule>
  </conditionalFormatting>
  <conditionalFormatting sqref="H186 H188 H190">
    <cfRule type="cellIs" dxfId="287" priority="343" stopIfTrue="1" operator="between">
      <formula>0.5</formula>
      <formula>1</formula>
    </cfRule>
    <cfRule type="cellIs" dxfId="286" priority="344" stopIfTrue="1" operator="between">
      <formula>1</formula>
      <formula>2</formula>
    </cfRule>
    <cfRule type="cellIs" dxfId="285" priority="345" stopIfTrue="1" operator="between">
      <formula>2</formula>
      <formula>5</formula>
    </cfRule>
  </conditionalFormatting>
  <conditionalFormatting sqref="E184 E186 E188 E190">
    <cfRule type="cellIs" dxfId="284" priority="349" stopIfTrue="1" operator="between">
      <formula>300</formula>
      <formula>400</formula>
    </cfRule>
    <cfRule type="cellIs" dxfId="283" priority="350" stopIfTrue="1" operator="between">
      <formula>400</formula>
      <formula>600</formula>
    </cfRule>
    <cfRule type="cellIs" dxfId="282" priority="351" stopIfTrue="1" operator="between">
      <formula>600</formula>
      <formula>1200</formula>
    </cfRule>
  </conditionalFormatting>
  <conditionalFormatting sqref="I184 I188 I186 I190">
    <cfRule type="cellIs" dxfId="281" priority="352" stopIfTrue="1" operator="between">
      <formula>1.5</formula>
      <formula>3</formula>
    </cfRule>
    <cfRule type="cellIs" dxfId="280" priority="353" stopIfTrue="1" operator="between">
      <formula>3</formula>
      <formula>5</formula>
    </cfRule>
    <cfRule type="cellIs" dxfId="279" priority="354" stopIfTrue="1" operator="between">
      <formula>5</formula>
      <formula>10</formula>
    </cfRule>
  </conditionalFormatting>
  <conditionalFormatting sqref="H184">
    <cfRule type="cellIs" dxfId="278" priority="337" stopIfTrue="1" operator="between">
      <formula>0.5</formula>
      <formula>1</formula>
    </cfRule>
    <cfRule type="cellIs" dxfId="277" priority="338" stopIfTrue="1" operator="between">
      <formula>1</formula>
      <formula>2</formula>
    </cfRule>
    <cfRule type="cellIs" dxfId="276" priority="339" stopIfTrue="1" operator="between">
      <formula>2</formula>
      <formula>5</formula>
    </cfRule>
  </conditionalFormatting>
  <conditionalFormatting sqref="D64">
    <cfRule type="cellIs" dxfId="266" priority="322" stopIfTrue="1" operator="between">
      <formula>7</formula>
      <formula>11</formula>
    </cfRule>
    <cfRule type="cellIs" dxfId="265" priority="323" stopIfTrue="1" operator="between">
      <formula>11</formula>
      <formula>20</formula>
    </cfRule>
    <cfRule type="cellIs" dxfId="264" priority="324" stopIfTrue="1" operator="between">
      <formula>20</formula>
      <formula>50</formula>
    </cfRule>
  </conditionalFormatting>
  <conditionalFormatting sqref="D65:D66 D68 D70 D72">
    <cfRule type="cellIs" dxfId="263" priority="319" stopIfTrue="1" operator="between">
      <formula>7</formula>
      <formula>11</formula>
    </cfRule>
    <cfRule type="cellIs" dxfId="262" priority="320" stopIfTrue="1" operator="between">
      <formula>11</formula>
      <formula>20</formula>
    </cfRule>
    <cfRule type="cellIs" dxfId="261" priority="321" stopIfTrue="1" operator="between">
      <formula>20</formula>
      <formula>50</formula>
    </cfRule>
  </conditionalFormatting>
  <conditionalFormatting sqref="H255">
    <cfRule type="cellIs" dxfId="260" priority="304" stopIfTrue="1" operator="between">
      <formula>0.5</formula>
      <formula>1</formula>
    </cfRule>
    <cfRule type="cellIs" dxfId="259" priority="305" stopIfTrue="1" operator="between">
      <formula>1</formula>
      <formula>2</formula>
    </cfRule>
    <cfRule type="cellIs" dxfId="258" priority="306" stopIfTrue="1" operator="between">
      <formula>2</formula>
      <formula>5</formula>
    </cfRule>
  </conditionalFormatting>
  <conditionalFormatting sqref="E255:F255">
    <cfRule type="cellIs" dxfId="257" priority="310" stopIfTrue="1" operator="between">
      <formula>300</formula>
      <formula>400</formula>
    </cfRule>
    <cfRule type="cellIs" dxfId="256" priority="311" stopIfTrue="1" operator="between">
      <formula>400</formula>
      <formula>600</formula>
    </cfRule>
    <cfRule type="cellIs" dxfId="255" priority="312" stopIfTrue="1" operator="between">
      <formula>600</formula>
      <formula>1200</formula>
    </cfRule>
  </conditionalFormatting>
  <conditionalFormatting sqref="J255">
    <cfRule type="cellIs" dxfId="254" priority="313" stopIfTrue="1" operator="between">
      <formula>2.5</formula>
      <formula>3.5</formula>
    </cfRule>
    <cfRule type="cellIs" dxfId="253" priority="314" stopIfTrue="1" operator="between">
      <formula>3.5</formula>
      <formula>6.5</formula>
    </cfRule>
    <cfRule type="cellIs" dxfId="252" priority="315" stopIfTrue="1" operator="between">
      <formula>6.5</formula>
      <formula>15</formula>
    </cfRule>
  </conditionalFormatting>
  <conditionalFormatting sqref="I255">
    <cfRule type="cellIs" dxfId="251" priority="316" stopIfTrue="1" operator="between">
      <formula>1.5</formula>
      <formula>3</formula>
    </cfRule>
    <cfRule type="cellIs" dxfId="250" priority="317" stopIfTrue="1" operator="between">
      <formula>3</formula>
      <formula>5</formula>
    </cfRule>
    <cfRule type="cellIs" dxfId="249" priority="318" stopIfTrue="1" operator="between">
      <formula>5</formula>
      <formula>10</formula>
    </cfRule>
  </conditionalFormatting>
  <conditionalFormatting sqref="H258 H260 H262">
    <cfRule type="cellIs" dxfId="248" priority="295" stopIfTrue="1" operator="between">
      <formula>0.5</formula>
      <formula>1</formula>
    </cfRule>
    <cfRule type="cellIs" dxfId="247" priority="296" stopIfTrue="1" operator="between">
      <formula>1</formula>
      <formula>2</formula>
    </cfRule>
    <cfRule type="cellIs" dxfId="246" priority="297" stopIfTrue="1" operator="between">
      <formula>2</formula>
      <formula>5</formula>
    </cfRule>
  </conditionalFormatting>
  <conditionalFormatting sqref="I256 I260 I258 I262">
    <cfRule type="cellIs" dxfId="245" priority="301" stopIfTrue="1" operator="between">
      <formula>1.5</formula>
      <formula>3</formula>
    </cfRule>
    <cfRule type="cellIs" dxfId="244" priority="302" stopIfTrue="1" operator="between">
      <formula>3</formula>
      <formula>5</formula>
    </cfRule>
    <cfRule type="cellIs" dxfId="243" priority="303" stopIfTrue="1" operator="between">
      <formula>5</formula>
      <formula>10</formula>
    </cfRule>
  </conditionalFormatting>
  <conditionalFormatting sqref="H256">
    <cfRule type="cellIs" dxfId="242" priority="289" stopIfTrue="1" operator="between">
      <formula>0.5</formula>
      <formula>1</formula>
    </cfRule>
    <cfRule type="cellIs" dxfId="241" priority="290" stopIfTrue="1" operator="between">
      <formula>1</formula>
      <formula>2</formula>
    </cfRule>
    <cfRule type="cellIs" dxfId="240" priority="291" stopIfTrue="1" operator="between">
      <formula>2</formula>
      <formula>5</formula>
    </cfRule>
  </conditionalFormatting>
  <conditionalFormatting sqref="E256 E258 E260 E262">
    <cfRule type="cellIs" dxfId="239" priority="286" stopIfTrue="1" operator="between">
      <formula>300</formula>
      <formula>400</formula>
    </cfRule>
    <cfRule type="cellIs" dxfId="238" priority="287" stopIfTrue="1" operator="between">
      <formula>400</formula>
      <formula>600</formula>
    </cfRule>
    <cfRule type="cellIs" dxfId="237" priority="288" stopIfTrue="1" operator="between">
      <formula>600</formula>
      <formula>1200</formula>
    </cfRule>
  </conditionalFormatting>
  <conditionalFormatting sqref="H327">
    <cfRule type="cellIs" dxfId="227" priority="259" stopIfTrue="1" operator="between">
      <formula>0.5</formula>
      <formula>1</formula>
    </cfRule>
    <cfRule type="cellIs" dxfId="226" priority="260" stopIfTrue="1" operator="between">
      <formula>1</formula>
      <formula>2</formula>
    </cfRule>
    <cfRule type="cellIs" dxfId="225" priority="261" stopIfTrue="1" operator="between">
      <formula>2</formula>
      <formula>5</formula>
    </cfRule>
  </conditionalFormatting>
  <conditionalFormatting sqref="C327">
    <cfRule type="cellIs" dxfId="224" priority="262" stopIfTrue="1" operator="between">
      <formula>6</formula>
      <formula>6.5</formula>
    </cfRule>
    <cfRule type="cellIs" dxfId="223" priority="263" stopIfTrue="1" operator="between">
      <formula>5.5</formula>
      <formula>6</formula>
    </cfRule>
    <cfRule type="cellIs" dxfId="222" priority="264" stopIfTrue="1" operator="between">
      <formula>5</formula>
      <formula>5.5</formula>
    </cfRule>
  </conditionalFormatting>
  <conditionalFormatting sqref="E327:F327">
    <cfRule type="cellIs" dxfId="221" priority="265" stopIfTrue="1" operator="between">
      <formula>300</formula>
      <formula>400</formula>
    </cfRule>
    <cfRule type="cellIs" dxfId="220" priority="266" stopIfTrue="1" operator="between">
      <formula>400</formula>
      <formula>600</formula>
    </cfRule>
    <cfRule type="cellIs" dxfId="219" priority="267" stopIfTrue="1" operator="between">
      <formula>600</formula>
      <formula>1200</formula>
    </cfRule>
  </conditionalFormatting>
  <conditionalFormatting sqref="J327">
    <cfRule type="cellIs" dxfId="218" priority="268" stopIfTrue="1" operator="between">
      <formula>2.5</formula>
      <formula>3.5</formula>
    </cfRule>
    <cfRule type="cellIs" dxfId="217" priority="269" stopIfTrue="1" operator="between">
      <formula>3.5</formula>
      <formula>6.5</formula>
    </cfRule>
    <cfRule type="cellIs" dxfId="216" priority="270" stopIfTrue="1" operator="between">
      <formula>6.5</formula>
      <formula>15</formula>
    </cfRule>
  </conditionalFormatting>
  <conditionalFormatting sqref="I327">
    <cfRule type="cellIs" dxfId="215" priority="271" stopIfTrue="1" operator="between">
      <formula>1.5</formula>
      <formula>3</formula>
    </cfRule>
    <cfRule type="cellIs" dxfId="214" priority="272" stopIfTrue="1" operator="between">
      <formula>3</formula>
      <formula>5</formula>
    </cfRule>
    <cfRule type="cellIs" dxfId="213" priority="273" stopIfTrue="1" operator="between">
      <formula>5</formula>
      <formula>10</formula>
    </cfRule>
  </conditionalFormatting>
  <conditionalFormatting sqref="H328:H330 H332 H334">
    <cfRule type="cellIs" dxfId="212" priority="247" stopIfTrue="1" operator="between">
      <formula>0.5</formula>
      <formula>1</formula>
    </cfRule>
    <cfRule type="cellIs" dxfId="211" priority="248" stopIfTrue="1" operator="between">
      <formula>1</formula>
      <formula>2</formula>
    </cfRule>
    <cfRule type="cellIs" dxfId="210" priority="249" stopIfTrue="1" operator="between">
      <formula>2</formula>
      <formula>5</formula>
    </cfRule>
  </conditionalFormatting>
  <conditionalFormatting sqref="E328:F330 E332:F332 E334">
    <cfRule type="cellIs" dxfId="209" priority="253" stopIfTrue="1" operator="between">
      <formula>300</formula>
      <formula>400</formula>
    </cfRule>
    <cfRule type="cellIs" dxfId="208" priority="254" stopIfTrue="1" operator="between">
      <formula>400</formula>
      <formula>600</formula>
    </cfRule>
    <cfRule type="cellIs" dxfId="207" priority="255" stopIfTrue="1" operator="between">
      <formula>600</formula>
      <formula>1200</formula>
    </cfRule>
  </conditionalFormatting>
  <conditionalFormatting sqref="I328">
    <cfRule type="cellIs" dxfId="206" priority="244" stopIfTrue="1" operator="between">
      <formula>1.5</formula>
      <formula>3</formula>
    </cfRule>
    <cfRule type="cellIs" dxfId="205" priority="245" stopIfTrue="1" operator="between">
      <formula>3</formula>
      <formula>5</formula>
    </cfRule>
    <cfRule type="cellIs" dxfId="204" priority="246" stopIfTrue="1" operator="between">
      <formula>5</formula>
      <formula>10</formula>
    </cfRule>
  </conditionalFormatting>
  <conditionalFormatting sqref="I329">
    <cfRule type="cellIs" dxfId="203" priority="241" stopIfTrue="1" operator="between">
      <formula>1.5</formula>
      <formula>3</formula>
    </cfRule>
    <cfRule type="cellIs" dxfId="202" priority="242" stopIfTrue="1" operator="between">
      <formula>3</formula>
      <formula>5</formula>
    </cfRule>
    <cfRule type="cellIs" dxfId="201" priority="243" stopIfTrue="1" operator="between">
      <formula>5</formula>
      <formula>10</formula>
    </cfRule>
  </conditionalFormatting>
  <conditionalFormatting sqref="H399">
    <cfRule type="cellIs" dxfId="191" priority="202" stopIfTrue="1" operator="between">
      <formula>0.5</formula>
      <formula>1</formula>
    </cfRule>
    <cfRule type="cellIs" dxfId="190" priority="203" stopIfTrue="1" operator="between">
      <formula>1</formula>
      <formula>2</formula>
    </cfRule>
    <cfRule type="cellIs" dxfId="189" priority="204" stopIfTrue="1" operator="between">
      <formula>2</formula>
      <formula>5</formula>
    </cfRule>
  </conditionalFormatting>
  <conditionalFormatting sqref="C399">
    <cfRule type="cellIs" dxfId="188" priority="205" stopIfTrue="1" operator="between">
      <formula>6</formula>
      <formula>6.5</formula>
    </cfRule>
    <cfRule type="cellIs" dxfId="187" priority="206" stopIfTrue="1" operator="between">
      <formula>5.5</formula>
      <formula>6</formula>
    </cfRule>
    <cfRule type="cellIs" dxfId="186" priority="207" stopIfTrue="1" operator="between">
      <formula>5</formula>
      <formula>5.5</formula>
    </cfRule>
  </conditionalFormatting>
  <conditionalFormatting sqref="E399:F399">
    <cfRule type="cellIs" dxfId="185" priority="208" stopIfTrue="1" operator="between">
      <formula>300</formula>
      <formula>400</formula>
    </cfRule>
    <cfRule type="cellIs" dxfId="184" priority="209" stopIfTrue="1" operator="between">
      <formula>400</formula>
      <formula>600</formula>
    </cfRule>
    <cfRule type="cellIs" dxfId="183" priority="210" stopIfTrue="1" operator="between">
      <formula>600</formula>
      <formula>1200</formula>
    </cfRule>
  </conditionalFormatting>
  <conditionalFormatting sqref="J399">
    <cfRule type="cellIs" dxfId="182" priority="211" stopIfTrue="1" operator="between">
      <formula>2.5</formula>
      <formula>3.5</formula>
    </cfRule>
    <cfRule type="cellIs" dxfId="181" priority="212" stopIfTrue="1" operator="between">
      <formula>3.5</formula>
      <formula>6.5</formula>
    </cfRule>
    <cfRule type="cellIs" dxfId="180" priority="213" stopIfTrue="1" operator="between">
      <formula>6.5</formula>
      <formula>15</formula>
    </cfRule>
  </conditionalFormatting>
  <conditionalFormatting sqref="I399">
    <cfRule type="cellIs" dxfId="179" priority="214" stopIfTrue="1" operator="between">
      <formula>1.5</formula>
      <formula>3</formula>
    </cfRule>
    <cfRule type="cellIs" dxfId="178" priority="215" stopIfTrue="1" operator="between">
      <formula>3</formula>
      <formula>5</formula>
    </cfRule>
    <cfRule type="cellIs" dxfId="177" priority="216" stopIfTrue="1" operator="between">
      <formula>5</formula>
      <formula>10</formula>
    </cfRule>
  </conditionalFormatting>
  <conditionalFormatting sqref="H400:H406">
    <cfRule type="cellIs" dxfId="176" priority="190" stopIfTrue="1" operator="between">
      <formula>0.5</formula>
      <formula>1</formula>
    </cfRule>
    <cfRule type="cellIs" dxfId="175" priority="191" stopIfTrue="1" operator="between">
      <formula>1</formula>
      <formula>2</formula>
    </cfRule>
    <cfRule type="cellIs" dxfId="174" priority="192" stopIfTrue="1" operator="between">
      <formula>2</formula>
      <formula>5</formula>
    </cfRule>
  </conditionalFormatting>
  <conditionalFormatting sqref="E400:F406">
    <cfRule type="cellIs" dxfId="173" priority="196" stopIfTrue="1" operator="between">
      <formula>300</formula>
      <formula>400</formula>
    </cfRule>
    <cfRule type="cellIs" dxfId="172" priority="197" stopIfTrue="1" operator="between">
      <formula>400</formula>
      <formula>600</formula>
    </cfRule>
    <cfRule type="cellIs" dxfId="171" priority="198" stopIfTrue="1" operator="between">
      <formula>600</formula>
      <formula>1200</formula>
    </cfRule>
  </conditionalFormatting>
  <conditionalFormatting sqref="I401 I404 I406">
    <cfRule type="cellIs" dxfId="170" priority="199" stopIfTrue="1" operator="between">
      <formula>1.5</formula>
      <formula>3</formula>
    </cfRule>
    <cfRule type="cellIs" dxfId="169" priority="200" stopIfTrue="1" operator="between">
      <formula>3</formula>
      <formula>5</formula>
    </cfRule>
    <cfRule type="cellIs" dxfId="168" priority="201" stopIfTrue="1" operator="between">
      <formula>5</formula>
      <formula>10</formula>
    </cfRule>
  </conditionalFormatting>
  <conditionalFormatting sqref="I402">
    <cfRule type="cellIs" dxfId="167" priority="184" stopIfTrue="1" operator="between">
      <formula>1.5</formula>
      <formula>3</formula>
    </cfRule>
    <cfRule type="cellIs" dxfId="166" priority="185" stopIfTrue="1" operator="between">
      <formula>3</formula>
      <formula>5</formula>
    </cfRule>
    <cfRule type="cellIs" dxfId="165" priority="186" stopIfTrue="1" operator="between">
      <formula>5</formula>
      <formula>10</formula>
    </cfRule>
  </conditionalFormatting>
  <conditionalFormatting sqref="H407">
    <cfRule type="cellIs" dxfId="164" priority="175" stopIfTrue="1" operator="between">
      <formula>0.5</formula>
      <formula>1</formula>
    </cfRule>
    <cfRule type="cellIs" dxfId="163" priority="176" stopIfTrue="1" operator="between">
      <formula>1</formula>
      <formula>2</formula>
    </cfRule>
    <cfRule type="cellIs" dxfId="162" priority="177" stopIfTrue="1" operator="between">
      <formula>2</formula>
      <formula>5</formula>
    </cfRule>
  </conditionalFormatting>
  <conditionalFormatting sqref="E407:F407">
    <cfRule type="cellIs" dxfId="161" priority="181" stopIfTrue="1" operator="between">
      <formula>300</formula>
      <formula>400</formula>
    </cfRule>
    <cfRule type="cellIs" dxfId="160" priority="182" stopIfTrue="1" operator="between">
      <formula>400</formula>
      <formula>600</formula>
    </cfRule>
    <cfRule type="cellIs" dxfId="159" priority="183" stopIfTrue="1" operator="between">
      <formula>600</formula>
      <formula>1200</formula>
    </cfRule>
  </conditionalFormatting>
  <conditionalFormatting sqref="I407">
    <cfRule type="cellIs" dxfId="158" priority="172" stopIfTrue="1" operator="between">
      <formula>1.5</formula>
      <formula>3</formula>
    </cfRule>
    <cfRule type="cellIs" dxfId="157" priority="173" stopIfTrue="1" operator="between">
      <formula>3</formula>
      <formula>5</formula>
    </cfRule>
    <cfRule type="cellIs" dxfId="156" priority="174" stopIfTrue="1" operator="between">
      <formula>5</formula>
      <formula>10</formula>
    </cfRule>
  </conditionalFormatting>
  <conditionalFormatting sqref="I400">
    <cfRule type="cellIs" dxfId="155" priority="169" stopIfTrue="1" operator="between">
      <formula>1.5</formula>
      <formula>3</formula>
    </cfRule>
    <cfRule type="cellIs" dxfId="154" priority="170" stopIfTrue="1" operator="between">
      <formula>3</formula>
      <formula>5</formula>
    </cfRule>
    <cfRule type="cellIs" dxfId="153" priority="171" stopIfTrue="1" operator="between">
      <formula>5</formula>
      <formula>10</formula>
    </cfRule>
  </conditionalFormatting>
  <conditionalFormatting sqref="H471">
    <cfRule type="cellIs" dxfId="152" priority="154" stopIfTrue="1" operator="between">
      <formula>0.5</formula>
      <formula>1</formula>
    </cfRule>
    <cfRule type="cellIs" dxfId="151" priority="155" stopIfTrue="1" operator="between">
      <formula>1</formula>
      <formula>2</formula>
    </cfRule>
    <cfRule type="cellIs" dxfId="150" priority="156" stopIfTrue="1" operator="between">
      <formula>2</formula>
      <formula>5</formula>
    </cfRule>
  </conditionalFormatting>
  <conditionalFormatting sqref="C471">
    <cfRule type="cellIs" dxfId="149" priority="157" stopIfTrue="1" operator="between">
      <formula>6</formula>
      <formula>6.5</formula>
    </cfRule>
    <cfRule type="cellIs" dxfId="148" priority="158" stopIfTrue="1" operator="between">
      <formula>5.5</formula>
      <formula>6</formula>
    </cfRule>
    <cfRule type="cellIs" dxfId="147" priority="159" stopIfTrue="1" operator="between">
      <formula>5</formula>
      <formula>5.5</formula>
    </cfRule>
  </conditionalFormatting>
  <conditionalFormatting sqref="E471:F471">
    <cfRule type="cellIs" dxfId="146" priority="160" stopIfTrue="1" operator="between">
      <formula>300</formula>
      <formula>400</formula>
    </cfRule>
    <cfRule type="cellIs" dxfId="145" priority="161" stopIfTrue="1" operator="between">
      <formula>400</formula>
      <formula>600</formula>
    </cfRule>
    <cfRule type="cellIs" dxfId="144" priority="162" stopIfTrue="1" operator="between">
      <formula>600</formula>
      <formula>1200</formula>
    </cfRule>
  </conditionalFormatting>
  <conditionalFormatting sqref="J471">
    <cfRule type="cellIs" dxfId="143" priority="163" stopIfTrue="1" operator="between">
      <formula>2.5</formula>
      <formula>3.5</formula>
    </cfRule>
    <cfRule type="cellIs" dxfId="142" priority="164" stopIfTrue="1" operator="between">
      <formula>3.5</formula>
      <formula>6.5</formula>
    </cfRule>
    <cfRule type="cellIs" dxfId="141" priority="165" stopIfTrue="1" operator="between">
      <formula>6.5</formula>
      <formula>15</formula>
    </cfRule>
  </conditionalFormatting>
  <conditionalFormatting sqref="I471">
    <cfRule type="cellIs" dxfId="140" priority="166" stopIfTrue="1" operator="between">
      <formula>1.5</formula>
      <formula>3</formula>
    </cfRule>
    <cfRule type="cellIs" dxfId="139" priority="167" stopIfTrue="1" operator="between">
      <formula>3</formula>
      <formula>5</formula>
    </cfRule>
    <cfRule type="cellIs" dxfId="138" priority="168" stopIfTrue="1" operator="between">
      <formula>5</formula>
      <formula>10</formula>
    </cfRule>
  </conditionalFormatting>
  <conditionalFormatting sqref="H472:H476 H478">
    <cfRule type="cellIs" dxfId="137" priority="142" stopIfTrue="1" operator="between">
      <formula>0.5</formula>
      <formula>1</formula>
    </cfRule>
    <cfRule type="cellIs" dxfId="136" priority="143" stopIfTrue="1" operator="between">
      <formula>1</formula>
      <formula>2</formula>
    </cfRule>
    <cfRule type="cellIs" dxfId="135" priority="144" stopIfTrue="1" operator="between">
      <formula>2</formula>
      <formula>5</formula>
    </cfRule>
  </conditionalFormatting>
  <conditionalFormatting sqref="E473:F473 E477:E478 E472 E475:F476 E474">
    <cfRule type="cellIs" dxfId="134" priority="148" stopIfTrue="1" operator="between">
      <formula>300</formula>
      <formula>400</formula>
    </cfRule>
    <cfRule type="cellIs" dxfId="133" priority="149" stopIfTrue="1" operator="between">
      <formula>400</formula>
      <formula>600</formula>
    </cfRule>
    <cfRule type="cellIs" dxfId="132" priority="150" stopIfTrue="1" operator="between">
      <formula>600</formula>
      <formula>1200</formula>
    </cfRule>
  </conditionalFormatting>
  <conditionalFormatting sqref="I472 I478">
    <cfRule type="cellIs" dxfId="131" priority="151" stopIfTrue="1" operator="between">
      <formula>1.5</formula>
      <formula>3</formula>
    </cfRule>
    <cfRule type="cellIs" dxfId="130" priority="152" stopIfTrue="1" operator="between">
      <formula>3</formula>
      <formula>5</formula>
    </cfRule>
    <cfRule type="cellIs" dxfId="129" priority="153" stopIfTrue="1" operator="between">
      <formula>5</formula>
      <formula>10</formula>
    </cfRule>
  </conditionalFormatting>
  <conditionalFormatting sqref="I475">
    <cfRule type="cellIs" dxfId="128" priority="139" stopIfTrue="1" operator="between">
      <formula>1.5</formula>
      <formula>3</formula>
    </cfRule>
    <cfRule type="cellIs" dxfId="127" priority="140" stopIfTrue="1" operator="between">
      <formula>3</formula>
      <formula>5</formula>
    </cfRule>
    <cfRule type="cellIs" dxfId="126" priority="141" stopIfTrue="1" operator="between">
      <formula>5</formula>
      <formula>10</formula>
    </cfRule>
  </conditionalFormatting>
  <conditionalFormatting sqref="I473">
    <cfRule type="cellIs" dxfId="125" priority="136" stopIfTrue="1" operator="between">
      <formula>1.5</formula>
      <formula>3</formula>
    </cfRule>
    <cfRule type="cellIs" dxfId="124" priority="137" stopIfTrue="1" operator="between">
      <formula>3</formula>
      <formula>5</formula>
    </cfRule>
    <cfRule type="cellIs" dxfId="123" priority="138" stopIfTrue="1" operator="between">
      <formula>5</formula>
      <formula>10</formula>
    </cfRule>
  </conditionalFormatting>
  <conditionalFormatting sqref="I474">
    <cfRule type="cellIs" dxfId="122" priority="133" stopIfTrue="1" operator="between">
      <formula>1.5</formula>
      <formula>3</formula>
    </cfRule>
    <cfRule type="cellIs" dxfId="121" priority="134" stopIfTrue="1" operator="between">
      <formula>3</formula>
      <formula>5</formula>
    </cfRule>
    <cfRule type="cellIs" dxfId="120" priority="135" stopIfTrue="1" operator="between">
      <formula>5</formula>
      <formula>10</formula>
    </cfRule>
  </conditionalFormatting>
  <conditionalFormatting sqref="F478">
    <cfRule type="cellIs" dxfId="119" priority="127" stopIfTrue="1" operator="between">
      <formula>300</formula>
      <formula>400</formula>
    </cfRule>
    <cfRule type="cellIs" dxfId="118" priority="128" stopIfTrue="1" operator="between">
      <formula>400</formula>
      <formula>600</formula>
    </cfRule>
    <cfRule type="cellIs" dxfId="117" priority="129" stopIfTrue="1" operator="between">
      <formula>600</formula>
      <formula>1200</formula>
    </cfRule>
  </conditionalFormatting>
  <conditionalFormatting sqref="H479">
    <cfRule type="cellIs" dxfId="116" priority="115" stopIfTrue="1" operator="between">
      <formula>0.5</formula>
      <formula>1</formula>
    </cfRule>
    <cfRule type="cellIs" dxfId="115" priority="116" stopIfTrue="1" operator="between">
      <formula>1</formula>
      <formula>2</formula>
    </cfRule>
    <cfRule type="cellIs" dxfId="114" priority="117" stopIfTrue="1" operator="between">
      <formula>2</formula>
      <formula>5</formula>
    </cfRule>
  </conditionalFormatting>
  <conditionalFormatting sqref="E479">
    <cfRule type="cellIs" dxfId="113" priority="121" stopIfTrue="1" operator="between">
      <formula>300</formula>
      <formula>400</formula>
    </cfRule>
    <cfRule type="cellIs" dxfId="112" priority="122" stopIfTrue="1" operator="between">
      <formula>400</formula>
      <formula>600</formula>
    </cfRule>
    <cfRule type="cellIs" dxfId="111" priority="123" stopIfTrue="1" operator="between">
      <formula>600</formula>
      <formula>1200</formula>
    </cfRule>
  </conditionalFormatting>
  <conditionalFormatting sqref="I479">
    <cfRule type="cellIs" dxfId="110" priority="124" stopIfTrue="1" operator="between">
      <formula>1.5</formula>
      <formula>3</formula>
    </cfRule>
    <cfRule type="cellIs" dxfId="109" priority="125" stopIfTrue="1" operator="between">
      <formula>3</formula>
      <formula>5</formula>
    </cfRule>
    <cfRule type="cellIs" dxfId="108" priority="126" stopIfTrue="1" operator="between">
      <formula>5</formula>
      <formula>10</formula>
    </cfRule>
  </conditionalFormatting>
  <conditionalFormatting sqref="F479">
    <cfRule type="cellIs" dxfId="107" priority="112" stopIfTrue="1" operator="between">
      <formula>300</formula>
      <formula>400</formula>
    </cfRule>
    <cfRule type="cellIs" dxfId="106" priority="113" stopIfTrue="1" operator="between">
      <formula>400</formula>
      <formula>600</formula>
    </cfRule>
    <cfRule type="cellIs" dxfId="105" priority="114" stopIfTrue="1" operator="between">
      <formula>600</formula>
      <formula>1200</formula>
    </cfRule>
  </conditionalFormatting>
  <conditionalFormatting sqref="F472">
    <cfRule type="cellIs" dxfId="104" priority="109" stopIfTrue="1" operator="between">
      <formula>300</formula>
      <formula>400</formula>
    </cfRule>
    <cfRule type="cellIs" dxfId="103" priority="110" stopIfTrue="1" operator="between">
      <formula>400</formula>
      <formula>600</formula>
    </cfRule>
    <cfRule type="cellIs" dxfId="102" priority="111" stopIfTrue="1" operator="between">
      <formula>600</formula>
      <formula>1200</formula>
    </cfRule>
  </conditionalFormatting>
  <conditionalFormatting sqref="C401">
    <cfRule type="cellIs" dxfId="101" priority="106" stopIfTrue="1" operator="between">
      <formula>6</formula>
      <formula>6.5</formula>
    </cfRule>
    <cfRule type="cellIs" dxfId="100" priority="107" stopIfTrue="1" operator="between">
      <formula>5.5</formula>
      <formula>6</formula>
    </cfRule>
    <cfRule type="cellIs" dxfId="99" priority="108" stopIfTrue="1" operator="between">
      <formula>5</formula>
      <formula>5.5</formula>
    </cfRule>
  </conditionalFormatting>
  <conditionalFormatting sqref="C473">
    <cfRule type="cellIs" dxfId="98" priority="103" stopIfTrue="1" operator="between">
      <formula>6</formula>
      <formula>6.5</formula>
    </cfRule>
    <cfRule type="cellIs" dxfId="97" priority="104" stopIfTrue="1" operator="between">
      <formula>5.5</formula>
      <formula>6</formula>
    </cfRule>
    <cfRule type="cellIs" dxfId="96" priority="105" stopIfTrue="1" operator="between">
      <formula>5</formula>
      <formula>5.5</formula>
    </cfRule>
  </conditionalFormatting>
  <conditionalFormatting sqref="H257">
    <cfRule type="cellIs" dxfId="95" priority="88" stopIfTrue="1" operator="between">
      <formula>0.5</formula>
      <formula>1</formula>
    </cfRule>
    <cfRule type="cellIs" dxfId="94" priority="89" stopIfTrue="1" operator="between">
      <formula>1</formula>
      <formula>2</formula>
    </cfRule>
    <cfRule type="cellIs" dxfId="93" priority="90" stopIfTrue="1" operator="between">
      <formula>2</formula>
      <formula>5</formula>
    </cfRule>
  </conditionalFormatting>
  <conditionalFormatting sqref="E257">
    <cfRule type="cellIs" dxfId="92" priority="91" stopIfTrue="1" operator="between">
      <formula>300</formula>
      <formula>400</formula>
    </cfRule>
    <cfRule type="cellIs" dxfId="91" priority="92" stopIfTrue="1" operator="between">
      <formula>400</formula>
      <formula>600</formula>
    </cfRule>
    <cfRule type="cellIs" dxfId="90" priority="93" stopIfTrue="1" operator="between">
      <formula>600</formula>
      <formula>1200</formula>
    </cfRule>
  </conditionalFormatting>
  <conditionalFormatting sqref="I257">
    <cfRule type="cellIs" dxfId="89" priority="94" stopIfTrue="1" operator="between">
      <formula>1.5</formula>
      <formula>3</formula>
    </cfRule>
    <cfRule type="cellIs" dxfId="88" priority="95" stopIfTrue="1" operator="between">
      <formula>3</formula>
      <formula>5</formula>
    </cfRule>
    <cfRule type="cellIs" dxfId="87" priority="96" stopIfTrue="1" operator="between">
      <formula>5</formula>
      <formula>10</formula>
    </cfRule>
  </conditionalFormatting>
  <conditionalFormatting sqref="C257">
    <cfRule type="cellIs" dxfId="86" priority="85" stopIfTrue="1" operator="between">
      <formula>6</formula>
      <formula>6.5</formula>
    </cfRule>
    <cfRule type="cellIs" dxfId="85" priority="86" stopIfTrue="1" operator="between">
      <formula>5.5</formula>
      <formula>6</formula>
    </cfRule>
    <cfRule type="cellIs" dxfId="84" priority="87" stopIfTrue="1" operator="between">
      <formula>5</formula>
      <formula>5.5</formula>
    </cfRule>
  </conditionalFormatting>
  <conditionalFormatting sqref="H185">
    <cfRule type="cellIs" dxfId="83" priority="73" stopIfTrue="1" operator="between">
      <formula>0.5</formula>
      <formula>1</formula>
    </cfRule>
    <cfRule type="cellIs" dxfId="82" priority="74" stopIfTrue="1" operator="between">
      <formula>1</formula>
      <formula>2</formula>
    </cfRule>
    <cfRule type="cellIs" dxfId="81" priority="75" stopIfTrue="1" operator="between">
      <formula>2</formula>
      <formula>5</formula>
    </cfRule>
  </conditionalFormatting>
  <conditionalFormatting sqref="C185">
    <cfRule type="cellIs" dxfId="80" priority="76" stopIfTrue="1" operator="between">
      <formula>6</formula>
      <formula>6.5</formula>
    </cfRule>
    <cfRule type="cellIs" dxfId="79" priority="77" stopIfTrue="1" operator="between">
      <formula>5.5</formula>
      <formula>6</formula>
    </cfRule>
    <cfRule type="cellIs" dxfId="78" priority="78" stopIfTrue="1" operator="between">
      <formula>5</formula>
      <formula>5.5</formula>
    </cfRule>
  </conditionalFormatting>
  <conditionalFormatting sqref="E185:F185">
    <cfRule type="cellIs" dxfId="77" priority="79" stopIfTrue="1" operator="between">
      <formula>300</formula>
      <formula>400</formula>
    </cfRule>
    <cfRule type="cellIs" dxfId="76" priority="80" stopIfTrue="1" operator="between">
      <formula>400</formula>
      <formula>600</formula>
    </cfRule>
    <cfRule type="cellIs" dxfId="75" priority="81" stopIfTrue="1" operator="between">
      <formula>600</formula>
      <formula>1200</formula>
    </cfRule>
  </conditionalFormatting>
  <conditionalFormatting sqref="I185">
    <cfRule type="cellIs" dxfId="74" priority="82" stopIfTrue="1" operator="between">
      <formula>1.5</formula>
      <formula>3</formula>
    </cfRule>
    <cfRule type="cellIs" dxfId="73" priority="83" stopIfTrue="1" operator="between">
      <formula>3</formula>
      <formula>5</formula>
    </cfRule>
    <cfRule type="cellIs" dxfId="72" priority="84" stopIfTrue="1" operator="between">
      <formula>5</formula>
      <formula>10</formula>
    </cfRule>
  </conditionalFormatting>
  <conditionalFormatting sqref="C329">
    <cfRule type="cellIs" dxfId="71" priority="70" stopIfTrue="1" operator="between">
      <formula>6</formula>
      <formula>6.5</formula>
    </cfRule>
    <cfRule type="cellIs" dxfId="70" priority="71" stopIfTrue="1" operator="between">
      <formula>5.5</formula>
      <formula>6</formula>
    </cfRule>
    <cfRule type="cellIs" dxfId="69" priority="72" stopIfTrue="1" operator="between">
      <formula>5</formula>
      <formula>5.5</formula>
    </cfRule>
  </conditionalFormatting>
  <conditionalFormatting sqref="C330">
    <cfRule type="cellIs" dxfId="68" priority="67" stopIfTrue="1" operator="between">
      <formula>6</formula>
      <formula>6.5</formula>
    </cfRule>
    <cfRule type="cellIs" dxfId="67" priority="68" stopIfTrue="1" operator="between">
      <formula>5.5</formula>
      <formula>6</formula>
    </cfRule>
    <cfRule type="cellIs" dxfId="66" priority="69" stopIfTrue="1" operator="between">
      <formula>5</formula>
      <formula>5.5</formula>
    </cfRule>
  </conditionalFormatting>
  <conditionalFormatting sqref="I330">
    <cfRule type="cellIs" dxfId="65" priority="64" stopIfTrue="1" operator="between">
      <formula>1.5</formula>
      <formula>3</formula>
    </cfRule>
    <cfRule type="cellIs" dxfId="64" priority="65" stopIfTrue="1" operator="between">
      <formula>3</formula>
      <formula>5</formula>
    </cfRule>
    <cfRule type="cellIs" dxfId="63" priority="66" stopIfTrue="1" operator="between">
      <formula>5</formula>
      <formula>10</formula>
    </cfRule>
  </conditionalFormatting>
  <conditionalFormatting sqref="C186">
    <cfRule type="cellIs" dxfId="62" priority="61" stopIfTrue="1" operator="between">
      <formula>6</formula>
      <formula>6.5</formula>
    </cfRule>
    <cfRule type="cellIs" dxfId="61" priority="62" stopIfTrue="1" operator="between">
      <formula>5.5</formula>
      <formula>6</formula>
    </cfRule>
    <cfRule type="cellIs" dxfId="60" priority="63" stopIfTrue="1" operator="between">
      <formula>5</formula>
      <formula>5.5</formula>
    </cfRule>
  </conditionalFormatting>
  <conditionalFormatting sqref="C258">
    <cfRule type="cellIs" dxfId="59" priority="58" stopIfTrue="1" operator="between">
      <formula>6</formula>
      <formula>6.5</formula>
    </cfRule>
    <cfRule type="cellIs" dxfId="58" priority="59" stopIfTrue="1" operator="between">
      <formula>5.5</formula>
      <formula>6</formula>
    </cfRule>
    <cfRule type="cellIs" dxfId="57" priority="60" stopIfTrue="1" operator="between">
      <formula>5</formula>
      <formula>5.5</formula>
    </cfRule>
  </conditionalFormatting>
  <conditionalFormatting sqref="C402">
    <cfRule type="cellIs" dxfId="56" priority="55" stopIfTrue="1" operator="between">
      <formula>6</formula>
      <formula>6.5</formula>
    </cfRule>
    <cfRule type="cellIs" dxfId="55" priority="56" stopIfTrue="1" operator="between">
      <formula>5.5</formula>
      <formula>6</formula>
    </cfRule>
    <cfRule type="cellIs" dxfId="54" priority="57" stopIfTrue="1" operator="between">
      <formula>5</formula>
      <formula>5.5</formula>
    </cfRule>
  </conditionalFormatting>
  <conditionalFormatting sqref="C474">
    <cfRule type="cellIs" dxfId="53" priority="52" stopIfTrue="1" operator="between">
      <formula>6</formula>
      <formula>6.5</formula>
    </cfRule>
    <cfRule type="cellIs" dxfId="52" priority="53" stopIfTrue="1" operator="between">
      <formula>5.5</formula>
      <formula>6</formula>
    </cfRule>
    <cfRule type="cellIs" dxfId="51" priority="54" stopIfTrue="1" operator="between">
      <formula>5</formula>
      <formula>5.5</formula>
    </cfRule>
  </conditionalFormatting>
  <conditionalFormatting sqref="F474">
    <cfRule type="cellIs" dxfId="50" priority="49" stopIfTrue="1" operator="between">
      <formula>300</formula>
      <formula>400</formula>
    </cfRule>
    <cfRule type="cellIs" dxfId="49" priority="50" stopIfTrue="1" operator="between">
      <formula>400</formula>
      <formula>600</formula>
    </cfRule>
    <cfRule type="cellIs" dxfId="48" priority="51" stopIfTrue="1" operator="between">
      <formula>600</formula>
      <formula>1200</formula>
    </cfRule>
  </conditionalFormatting>
  <conditionalFormatting sqref="I403">
    <cfRule type="cellIs" dxfId="47" priority="46" stopIfTrue="1" operator="between">
      <formula>1.5</formula>
      <formula>3</formula>
    </cfRule>
    <cfRule type="cellIs" dxfId="46" priority="47" stopIfTrue="1" operator="between">
      <formula>3</formula>
      <formula>5</formula>
    </cfRule>
    <cfRule type="cellIs" dxfId="45" priority="48" stopIfTrue="1" operator="between">
      <formula>5</formula>
      <formula>10</formula>
    </cfRule>
  </conditionalFormatting>
  <conditionalFormatting sqref="C403">
    <cfRule type="cellIs" dxfId="44" priority="43" stopIfTrue="1" operator="between">
      <formula>6</formula>
      <formula>6.5</formula>
    </cfRule>
    <cfRule type="cellIs" dxfId="43" priority="44" stopIfTrue="1" operator="between">
      <formula>5.5</formula>
      <formula>6</formula>
    </cfRule>
    <cfRule type="cellIs" dxfId="42" priority="45" stopIfTrue="1" operator="between">
      <formula>5</formula>
      <formula>5.5</formula>
    </cfRule>
  </conditionalFormatting>
  <conditionalFormatting sqref="C475:C479">
    <cfRule type="cellIs" dxfId="41" priority="40" stopIfTrue="1" operator="between">
      <formula>6</formula>
      <formula>6.5</formula>
    </cfRule>
    <cfRule type="cellIs" dxfId="40" priority="41" stopIfTrue="1" operator="between">
      <formula>5.5</formula>
      <formula>6</formula>
    </cfRule>
    <cfRule type="cellIs" dxfId="39" priority="42" stopIfTrue="1" operator="between">
      <formula>5</formula>
      <formula>5.5</formula>
    </cfRule>
  </conditionalFormatting>
  <conditionalFormatting sqref="C188 C190">
    <cfRule type="cellIs" dxfId="38" priority="37" stopIfTrue="1" operator="between">
      <formula>6</formula>
      <formula>6.5</formula>
    </cfRule>
    <cfRule type="cellIs" dxfId="37" priority="38" stopIfTrue="1" operator="between">
      <formula>5.5</formula>
      <formula>6</formula>
    </cfRule>
    <cfRule type="cellIs" dxfId="36" priority="39" stopIfTrue="1" operator="between">
      <formula>5</formula>
      <formula>5.5</formula>
    </cfRule>
  </conditionalFormatting>
  <conditionalFormatting sqref="C260 C262">
    <cfRule type="cellIs" dxfId="35" priority="34" stopIfTrue="1" operator="between">
      <formula>6</formula>
      <formula>6.5</formula>
    </cfRule>
    <cfRule type="cellIs" dxfId="34" priority="35" stopIfTrue="1" operator="between">
      <formula>5.5</formula>
      <formula>6</formula>
    </cfRule>
    <cfRule type="cellIs" dxfId="33" priority="36" stopIfTrue="1" operator="between">
      <formula>5</formula>
      <formula>5.5</formula>
    </cfRule>
  </conditionalFormatting>
  <conditionalFormatting sqref="C332 C334">
    <cfRule type="cellIs" dxfId="32" priority="31" stopIfTrue="1" operator="between">
      <formula>6</formula>
      <formula>6.5</formula>
    </cfRule>
    <cfRule type="cellIs" dxfId="31" priority="32" stopIfTrue="1" operator="between">
      <formula>5.5</formula>
      <formula>6</formula>
    </cfRule>
    <cfRule type="cellIs" dxfId="30" priority="33" stopIfTrue="1" operator="between">
      <formula>5</formula>
      <formula>5.5</formula>
    </cfRule>
  </conditionalFormatting>
  <conditionalFormatting sqref="C404:C407">
    <cfRule type="cellIs" dxfId="29" priority="28" stopIfTrue="1" operator="between">
      <formula>6</formula>
      <formula>6.5</formula>
    </cfRule>
    <cfRule type="cellIs" dxfId="28" priority="29" stopIfTrue="1" operator="between">
      <formula>5.5</formula>
      <formula>6</formula>
    </cfRule>
    <cfRule type="cellIs" dxfId="27" priority="30" stopIfTrue="1" operator="between">
      <formula>5</formula>
      <formula>5.5</formula>
    </cfRule>
  </conditionalFormatting>
  <conditionalFormatting sqref="I476">
    <cfRule type="cellIs" dxfId="26" priority="25" stopIfTrue="1" operator="between">
      <formula>1.5</formula>
      <formula>3</formula>
    </cfRule>
    <cfRule type="cellIs" dxfId="25" priority="26" stopIfTrue="1" operator="between">
      <formula>3</formula>
      <formula>5</formula>
    </cfRule>
    <cfRule type="cellIs" dxfId="24" priority="27" stopIfTrue="1" operator="between">
      <formula>5</formula>
      <formula>10</formula>
    </cfRule>
  </conditionalFormatting>
  <conditionalFormatting sqref="I332">
    <cfRule type="cellIs" dxfId="23" priority="22" stopIfTrue="1" operator="between">
      <formula>1.5</formula>
      <formula>3</formula>
    </cfRule>
    <cfRule type="cellIs" dxfId="22" priority="23" stopIfTrue="1" operator="between">
      <formula>3</formula>
      <formula>5</formula>
    </cfRule>
    <cfRule type="cellIs" dxfId="21" priority="24" stopIfTrue="1" operator="between">
      <formula>5</formula>
      <formula>10</formula>
    </cfRule>
  </conditionalFormatting>
  <conditionalFormatting sqref="I405">
    <cfRule type="cellIs" dxfId="20" priority="19" stopIfTrue="1" operator="between">
      <formula>1.5</formula>
      <formula>3</formula>
    </cfRule>
    <cfRule type="cellIs" dxfId="19" priority="20" stopIfTrue="1" operator="between">
      <formula>3</formula>
      <formula>5</formula>
    </cfRule>
    <cfRule type="cellIs" dxfId="18" priority="21" stopIfTrue="1" operator="between">
      <formula>5</formula>
      <formula>10</formula>
    </cfRule>
  </conditionalFormatting>
  <conditionalFormatting sqref="I477">
    <cfRule type="cellIs" dxfId="17" priority="16" stopIfTrue="1" operator="between">
      <formula>1.5</formula>
      <formula>3</formula>
    </cfRule>
    <cfRule type="cellIs" dxfId="16" priority="17" stopIfTrue="1" operator="between">
      <formula>3</formula>
      <formula>5</formula>
    </cfRule>
    <cfRule type="cellIs" dxfId="15" priority="18" stopIfTrue="1" operator="between">
      <formula>5</formula>
      <formula>10</formula>
    </cfRule>
  </conditionalFormatting>
  <conditionalFormatting sqref="H477">
    <cfRule type="cellIs" dxfId="14" priority="13" stopIfTrue="1" operator="between">
      <formula>0.5</formula>
      <formula>1</formula>
    </cfRule>
    <cfRule type="cellIs" dxfId="13" priority="14" stopIfTrue="1" operator="between">
      <formula>1</formula>
      <formula>2</formula>
    </cfRule>
    <cfRule type="cellIs" dxfId="12" priority="15" stopIfTrue="1" operator="between">
      <formula>2</formula>
      <formula>5</formula>
    </cfRule>
  </conditionalFormatting>
  <conditionalFormatting sqref="F477">
    <cfRule type="cellIs" dxfId="11" priority="10" stopIfTrue="1" operator="between">
      <formula>300</formula>
      <formula>400</formula>
    </cfRule>
    <cfRule type="cellIs" dxfId="10" priority="11" stopIfTrue="1" operator="between">
      <formula>400</formula>
      <formula>600</formula>
    </cfRule>
    <cfRule type="cellIs" dxfId="9" priority="12" stopIfTrue="1" operator="between">
      <formula>600</formula>
      <formula>1200</formula>
    </cfRule>
  </conditionalFormatting>
  <conditionalFormatting sqref="I70">
    <cfRule type="cellIs" dxfId="8" priority="7" stopIfTrue="1" operator="between">
      <formula>1.5</formula>
      <formula>3</formula>
    </cfRule>
    <cfRule type="cellIs" dxfId="7" priority="8" stopIfTrue="1" operator="between">
      <formula>3</formula>
      <formula>5</formula>
    </cfRule>
    <cfRule type="cellIs" dxfId="6" priority="9" stopIfTrue="1" operator="between">
      <formula>5</formula>
      <formula>10</formula>
    </cfRule>
  </conditionalFormatting>
  <conditionalFormatting sqref="I334">
    <cfRule type="cellIs" dxfId="5" priority="4" stopIfTrue="1" operator="between">
      <formula>1.5</formula>
      <formula>3</formula>
    </cfRule>
    <cfRule type="cellIs" dxfId="4" priority="5" stopIfTrue="1" operator="between">
      <formula>3</formula>
      <formula>5</formula>
    </cfRule>
    <cfRule type="cellIs" dxfId="3" priority="6" stopIfTrue="1" operator="between">
      <formula>5</formula>
      <formula>10</formula>
    </cfRule>
  </conditionalFormatting>
  <conditionalFormatting sqref="F334">
    <cfRule type="cellIs" dxfId="2" priority="1" stopIfTrue="1" operator="between">
      <formula>300</formula>
      <formula>400</formula>
    </cfRule>
    <cfRule type="cellIs" dxfId="1" priority="2" stopIfTrue="1" operator="between">
      <formula>400</formula>
      <formula>600</formula>
    </cfRule>
    <cfRule type="cellIs" dxfId="0" priority="3" stopIfTrue="1" operator="between">
      <formula>600</formula>
      <formula>1200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2"/>
  <sheetViews>
    <sheetView topLeftCell="A15" workbookViewId="0">
      <selection activeCell="M34" sqref="M34"/>
    </sheetView>
  </sheetViews>
  <sheetFormatPr baseColWidth="10" defaultRowHeight="12.75" x14ac:dyDescent="0.2"/>
  <cols>
    <col min="1" max="1" width="11.42578125" style="43"/>
  </cols>
  <sheetData>
    <row r="2" spans="1:6" x14ac:dyDescent="0.2">
      <c r="A2" s="42">
        <v>39764</v>
      </c>
      <c r="B2" s="41" t="s">
        <v>42</v>
      </c>
      <c r="C2" s="41" t="s">
        <v>43</v>
      </c>
      <c r="D2" s="41">
        <v>1.72</v>
      </c>
      <c r="E2">
        <f>D2*1000</f>
        <v>1720</v>
      </c>
      <c r="F2" s="44">
        <v>13</v>
      </c>
    </row>
    <row r="3" spans="1:6" x14ac:dyDescent="0.2">
      <c r="A3" s="42">
        <v>39792</v>
      </c>
      <c r="B3" s="41" t="s">
        <v>42</v>
      </c>
      <c r="C3" s="41" t="s">
        <v>43</v>
      </c>
      <c r="D3" s="41">
        <v>1.3</v>
      </c>
      <c r="E3">
        <f t="shared" ref="E3:E58" si="0">D3*1000</f>
        <v>1300</v>
      </c>
      <c r="F3" s="44">
        <v>15</v>
      </c>
    </row>
    <row r="4" spans="1:6" x14ac:dyDescent="0.2">
      <c r="A4" s="42">
        <v>39939</v>
      </c>
      <c r="B4" s="41" t="s">
        <v>42</v>
      </c>
      <c r="C4" s="41" t="s">
        <v>43</v>
      </c>
      <c r="D4" s="41">
        <v>0.28999999999999998</v>
      </c>
      <c r="E4">
        <f t="shared" si="0"/>
        <v>290</v>
      </c>
      <c r="F4" s="45">
        <v>2.8</v>
      </c>
    </row>
    <row r="5" spans="1:6" x14ac:dyDescent="0.2">
      <c r="A5" s="42">
        <v>39960</v>
      </c>
      <c r="B5" s="41" t="s">
        <v>42</v>
      </c>
      <c r="C5" s="41" t="s">
        <v>43</v>
      </c>
      <c r="D5" s="41">
        <v>1.1000000000000001</v>
      </c>
      <c r="E5">
        <f t="shared" si="0"/>
        <v>1100</v>
      </c>
      <c r="F5" s="44">
        <v>38</v>
      </c>
    </row>
    <row r="6" spans="1:6" x14ac:dyDescent="0.2">
      <c r="A6" s="42">
        <v>39995</v>
      </c>
      <c r="B6" s="41" t="s">
        <v>42</v>
      </c>
      <c r="C6" s="41" t="s">
        <v>43</v>
      </c>
      <c r="D6" s="41">
        <v>0.56000000000000005</v>
      </c>
      <c r="E6">
        <f t="shared" si="0"/>
        <v>560</v>
      </c>
      <c r="F6" s="44">
        <v>4.7</v>
      </c>
    </row>
    <row r="7" spans="1:6" x14ac:dyDescent="0.2">
      <c r="A7" s="42">
        <v>40037</v>
      </c>
      <c r="B7" s="41" t="s">
        <v>42</v>
      </c>
      <c r="C7" s="41" t="s">
        <v>43</v>
      </c>
      <c r="D7" s="41">
        <v>0.67500000000000004</v>
      </c>
      <c r="E7">
        <f t="shared" si="0"/>
        <v>675</v>
      </c>
      <c r="F7" s="44">
        <v>12</v>
      </c>
    </row>
    <row r="8" spans="1:6" x14ac:dyDescent="0.2">
      <c r="A8" s="42">
        <v>40674</v>
      </c>
      <c r="B8" s="41" t="s">
        <v>42</v>
      </c>
      <c r="C8" s="41" t="s">
        <v>43</v>
      </c>
      <c r="D8" s="41">
        <v>0.93</v>
      </c>
      <c r="E8">
        <f t="shared" si="0"/>
        <v>930</v>
      </c>
      <c r="F8" s="44">
        <v>6.5</v>
      </c>
    </row>
    <row r="9" spans="1:6" x14ac:dyDescent="0.2">
      <c r="A9" s="42">
        <v>40695</v>
      </c>
      <c r="B9" s="41" t="s">
        <v>42</v>
      </c>
      <c r="C9" s="41" t="s">
        <v>43</v>
      </c>
      <c r="D9" s="41">
        <v>1.8</v>
      </c>
      <c r="E9">
        <f t="shared" si="0"/>
        <v>1800</v>
      </c>
      <c r="F9" s="45">
        <v>2.5</v>
      </c>
    </row>
    <row r="10" spans="1:6" x14ac:dyDescent="0.2">
      <c r="A10" s="42">
        <v>40730</v>
      </c>
      <c r="B10" s="41" t="s">
        <v>42</v>
      </c>
      <c r="C10" s="41" t="s">
        <v>43</v>
      </c>
      <c r="D10" s="41">
        <v>1.1000000000000001</v>
      </c>
      <c r="E10">
        <f t="shared" si="0"/>
        <v>1100</v>
      </c>
      <c r="F10" s="44">
        <v>28</v>
      </c>
    </row>
    <row r="11" spans="1:6" x14ac:dyDescent="0.2">
      <c r="A11" s="42">
        <v>40765</v>
      </c>
      <c r="B11" s="41" t="s">
        <v>42</v>
      </c>
      <c r="C11" s="41" t="s">
        <v>43</v>
      </c>
      <c r="D11" s="41">
        <v>1.1000000000000001</v>
      </c>
      <c r="E11">
        <f t="shared" si="0"/>
        <v>1100</v>
      </c>
      <c r="F11" s="44">
        <v>7.8</v>
      </c>
    </row>
    <row r="12" spans="1:6" x14ac:dyDescent="0.2">
      <c r="A12" s="42">
        <v>40794</v>
      </c>
      <c r="B12" s="41" t="s">
        <v>42</v>
      </c>
      <c r="C12" s="41" t="s">
        <v>43</v>
      </c>
      <c r="D12" s="41">
        <v>0.92</v>
      </c>
      <c r="E12">
        <f t="shared" si="0"/>
        <v>920</v>
      </c>
      <c r="F12" s="44">
        <v>12</v>
      </c>
    </row>
    <row r="13" spans="1:6" x14ac:dyDescent="0.2">
      <c r="A13" s="42">
        <v>40828</v>
      </c>
      <c r="B13" s="41" t="s">
        <v>42</v>
      </c>
      <c r="C13" s="41" t="s">
        <v>43</v>
      </c>
      <c r="D13" s="41">
        <v>1.2</v>
      </c>
      <c r="E13">
        <f t="shared" si="0"/>
        <v>1200</v>
      </c>
      <c r="F13" s="44">
        <v>27</v>
      </c>
    </row>
    <row r="14" spans="1:6" x14ac:dyDescent="0.2">
      <c r="A14" s="42">
        <v>40863</v>
      </c>
      <c r="B14" s="41" t="s">
        <v>42</v>
      </c>
      <c r="C14" s="41" t="s">
        <v>43</v>
      </c>
      <c r="D14" s="41">
        <v>1</v>
      </c>
      <c r="E14">
        <f t="shared" si="0"/>
        <v>1000</v>
      </c>
      <c r="F14" s="44">
        <v>7.3</v>
      </c>
    </row>
    <row r="15" spans="1:6" x14ac:dyDescent="0.2">
      <c r="A15" s="42">
        <v>40891</v>
      </c>
      <c r="B15" s="41" t="s">
        <v>42</v>
      </c>
      <c r="C15" s="41" t="s">
        <v>43</v>
      </c>
      <c r="D15" s="41">
        <v>2.2999999999999998</v>
      </c>
      <c r="E15">
        <f t="shared" si="0"/>
        <v>2300</v>
      </c>
      <c r="F15" s="44">
        <v>4.3</v>
      </c>
    </row>
    <row r="16" spans="1:6" x14ac:dyDescent="0.2">
      <c r="A16" s="42">
        <v>40065</v>
      </c>
      <c r="B16" s="41" t="s">
        <v>42</v>
      </c>
      <c r="C16" s="41" t="s">
        <v>43</v>
      </c>
      <c r="D16" s="41">
        <v>0.78</v>
      </c>
      <c r="E16">
        <f t="shared" si="0"/>
        <v>780</v>
      </c>
      <c r="F16" s="44">
        <v>260</v>
      </c>
    </row>
    <row r="17" spans="1:6" x14ac:dyDescent="0.2">
      <c r="A17" s="42">
        <v>41017</v>
      </c>
      <c r="B17" s="41" t="s">
        <v>42</v>
      </c>
      <c r="C17" s="41" t="s">
        <v>43</v>
      </c>
      <c r="D17" s="41">
        <v>0.9</v>
      </c>
      <c r="E17">
        <f t="shared" si="0"/>
        <v>900</v>
      </c>
      <c r="F17" s="44">
        <v>4.8</v>
      </c>
    </row>
    <row r="18" spans="1:6" x14ac:dyDescent="0.2">
      <c r="A18" s="42">
        <v>41038</v>
      </c>
      <c r="B18" s="41" t="s">
        <v>42</v>
      </c>
      <c r="C18" s="41" t="s">
        <v>43</v>
      </c>
      <c r="D18" s="41">
        <v>0.93</v>
      </c>
      <c r="E18">
        <f t="shared" si="0"/>
        <v>930</v>
      </c>
      <c r="F18" s="45">
        <v>3.2</v>
      </c>
    </row>
    <row r="19" spans="1:6" x14ac:dyDescent="0.2">
      <c r="A19" s="42">
        <v>41059</v>
      </c>
      <c r="B19" s="41" t="s">
        <v>42</v>
      </c>
      <c r="C19" s="41" t="s">
        <v>43</v>
      </c>
      <c r="D19" s="41">
        <v>0.76</v>
      </c>
      <c r="E19">
        <f t="shared" si="0"/>
        <v>760</v>
      </c>
      <c r="F19" s="44">
        <v>6.9</v>
      </c>
    </row>
    <row r="20" spans="1:6" x14ac:dyDescent="0.2">
      <c r="A20" s="42">
        <v>41066</v>
      </c>
      <c r="B20" s="41" t="s">
        <v>42</v>
      </c>
      <c r="C20" s="41" t="s">
        <v>43</v>
      </c>
      <c r="D20" s="41">
        <v>0.72</v>
      </c>
      <c r="E20">
        <f t="shared" si="0"/>
        <v>720</v>
      </c>
      <c r="F20" s="45">
        <v>2.2999999999999998</v>
      </c>
    </row>
    <row r="21" spans="1:6" x14ac:dyDescent="0.2">
      <c r="A21" s="42">
        <v>41072</v>
      </c>
      <c r="B21" s="41" t="s">
        <v>42</v>
      </c>
      <c r="C21" s="41" t="s">
        <v>43</v>
      </c>
      <c r="D21" s="41">
        <v>0.67</v>
      </c>
      <c r="E21">
        <f t="shared" si="0"/>
        <v>670</v>
      </c>
      <c r="F21" s="45">
        <v>2.1</v>
      </c>
    </row>
    <row r="22" spans="1:6" x14ac:dyDescent="0.2">
      <c r="A22" s="42">
        <v>41078</v>
      </c>
      <c r="B22" s="41" t="s">
        <v>42</v>
      </c>
      <c r="C22" s="41" t="s">
        <v>43</v>
      </c>
      <c r="D22" s="41">
        <v>0.69</v>
      </c>
      <c r="E22">
        <f t="shared" si="0"/>
        <v>690</v>
      </c>
      <c r="F22" s="44">
        <v>7</v>
      </c>
    </row>
    <row r="23" spans="1:6" x14ac:dyDescent="0.2">
      <c r="A23" s="42">
        <v>41086</v>
      </c>
      <c r="B23" s="41" t="s">
        <v>42</v>
      </c>
      <c r="C23" s="41" t="s">
        <v>43</v>
      </c>
      <c r="D23" s="41">
        <v>1.1000000000000001</v>
      </c>
      <c r="E23">
        <f t="shared" si="0"/>
        <v>1100</v>
      </c>
      <c r="F23" s="44">
        <v>7.6</v>
      </c>
    </row>
    <row r="24" spans="1:6" x14ac:dyDescent="0.2">
      <c r="A24" s="42">
        <v>41094</v>
      </c>
      <c r="B24" s="41" t="s">
        <v>42</v>
      </c>
      <c r="C24" s="41" t="s">
        <v>43</v>
      </c>
      <c r="D24" s="41">
        <v>0.74</v>
      </c>
      <c r="E24">
        <f t="shared" si="0"/>
        <v>740</v>
      </c>
      <c r="F24" s="44">
        <v>15</v>
      </c>
    </row>
    <row r="25" spans="1:6" x14ac:dyDescent="0.2">
      <c r="A25" s="42">
        <v>41095</v>
      </c>
      <c r="B25" s="41" t="s">
        <v>42</v>
      </c>
      <c r="C25" s="41" t="s">
        <v>43</v>
      </c>
      <c r="D25" s="41">
        <v>0.75</v>
      </c>
      <c r="E25">
        <f t="shared" si="0"/>
        <v>750</v>
      </c>
      <c r="F25" s="44">
        <v>4.5</v>
      </c>
    </row>
    <row r="26" spans="1:6" x14ac:dyDescent="0.2">
      <c r="A26" s="42">
        <v>41096</v>
      </c>
      <c r="B26" s="41" t="s">
        <v>42</v>
      </c>
      <c r="C26" s="41" t="s">
        <v>43</v>
      </c>
      <c r="D26" s="41">
        <v>0.6</v>
      </c>
      <c r="E26">
        <f t="shared" si="0"/>
        <v>600</v>
      </c>
      <c r="F26" s="45">
        <v>4</v>
      </c>
    </row>
    <row r="27" spans="1:6" x14ac:dyDescent="0.2">
      <c r="A27" s="42">
        <v>41099</v>
      </c>
      <c r="B27" s="41" t="s">
        <v>42</v>
      </c>
      <c r="C27" s="41" t="s">
        <v>43</v>
      </c>
      <c r="D27" s="41">
        <v>0.91</v>
      </c>
      <c r="E27">
        <f t="shared" si="0"/>
        <v>910</v>
      </c>
      <c r="F27" s="44">
        <v>5.0999999999999996</v>
      </c>
    </row>
    <row r="28" spans="1:6" x14ac:dyDescent="0.2">
      <c r="A28" s="42">
        <v>41114</v>
      </c>
      <c r="B28" s="41" t="s">
        <v>42</v>
      </c>
      <c r="C28" s="41" t="s">
        <v>43</v>
      </c>
      <c r="D28" s="41">
        <v>0.89</v>
      </c>
      <c r="E28">
        <f t="shared" si="0"/>
        <v>890</v>
      </c>
      <c r="F28" s="44">
        <v>9.5</v>
      </c>
    </row>
    <row r="29" spans="1:6" x14ac:dyDescent="0.2">
      <c r="A29" s="42">
        <v>41120</v>
      </c>
      <c r="B29" s="41" t="s">
        <v>42</v>
      </c>
      <c r="C29" s="41" t="s">
        <v>43</v>
      </c>
      <c r="D29" s="41">
        <v>1.1000000000000001</v>
      </c>
      <c r="E29">
        <f t="shared" si="0"/>
        <v>1100</v>
      </c>
      <c r="F29" s="45">
        <v>3.8</v>
      </c>
    </row>
    <row r="30" spans="1:6" x14ac:dyDescent="0.2">
      <c r="A30" s="42">
        <v>41129</v>
      </c>
      <c r="B30" s="41" t="s">
        <v>42</v>
      </c>
      <c r="C30" s="41" t="s">
        <v>43</v>
      </c>
      <c r="D30" s="41">
        <v>0.81</v>
      </c>
      <c r="E30">
        <f t="shared" si="0"/>
        <v>810</v>
      </c>
      <c r="F30" s="44">
        <v>19</v>
      </c>
    </row>
    <row r="31" spans="1:6" x14ac:dyDescent="0.2">
      <c r="A31" s="42">
        <v>41134</v>
      </c>
      <c r="B31" s="41" t="s">
        <v>42</v>
      </c>
      <c r="C31" s="41" t="s">
        <v>43</v>
      </c>
      <c r="D31" s="41">
        <v>0.54</v>
      </c>
      <c r="E31">
        <f t="shared" si="0"/>
        <v>540</v>
      </c>
      <c r="F31" s="44">
        <v>12</v>
      </c>
    </row>
    <row r="32" spans="1:6" x14ac:dyDescent="0.2">
      <c r="A32" s="42">
        <v>41141</v>
      </c>
      <c r="B32" s="41" t="s">
        <v>42</v>
      </c>
      <c r="C32" s="41" t="s">
        <v>43</v>
      </c>
      <c r="D32" s="41">
        <v>0.77</v>
      </c>
      <c r="E32">
        <f t="shared" si="0"/>
        <v>770</v>
      </c>
      <c r="F32" s="44">
        <v>5</v>
      </c>
    </row>
    <row r="33" spans="1:6" x14ac:dyDescent="0.2">
      <c r="A33" s="42">
        <v>41148</v>
      </c>
      <c r="B33" s="41" t="s">
        <v>42</v>
      </c>
      <c r="C33" s="41" t="s">
        <v>43</v>
      </c>
      <c r="D33" s="41">
        <v>0.74</v>
      </c>
      <c r="E33">
        <f t="shared" si="0"/>
        <v>740</v>
      </c>
      <c r="F33" s="45">
        <v>2.8</v>
      </c>
    </row>
    <row r="34" spans="1:6" x14ac:dyDescent="0.2">
      <c r="A34" s="42">
        <v>41156</v>
      </c>
      <c r="B34" s="41" t="s">
        <v>42</v>
      </c>
      <c r="C34" s="41" t="s">
        <v>43</v>
      </c>
      <c r="D34" s="41">
        <v>0.69</v>
      </c>
      <c r="E34">
        <f t="shared" si="0"/>
        <v>690</v>
      </c>
      <c r="F34" s="44">
        <v>7.7</v>
      </c>
    </row>
    <row r="35" spans="1:6" x14ac:dyDescent="0.2">
      <c r="A35" s="42">
        <v>41192</v>
      </c>
      <c r="B35" s="41" t="s">
        <v>42</v>
      </c>
      <c r="C35" s="41" t="s">
        <v>43</v>
      </c>
      <c r="D35" s="41">
        <v>0.94</v>
      </c>
      <c r="E35">
        <f t="shared" si="0"/>
        <v>940</v>
      </c>
      <c r="F35" s="45">
        <v>3.2</v>
      </c>
    </row>
    <row r="36" spans="1:6" x14ac:dyDescent="0.2">
      <c r="A36" s="42">
        <v>41227</v>
      </c>
      <c r="B36" s="41" t="s">
        <v>42</v>
      </c>
      <c r="C36" s="41" t="s">
        <v>43</v>
      </c>
      <c r="D36" s="41">
        <v>0.87</v>
      </c>
      <c r="E36">
        <f t="shared" si="0"/>
        <v>870</v>
      </c>
      <c r="F36" s="44">
        <v>17</v>
      </c>
    </row>
    <row r="37" spans="1:6" x14ac:dyDescent="0.2">
      <c r="A37" s="42">
        <v>41380</v>
      </c>
      <c r="B37" s="41" t="s">
        <v>42</v>
      </c>
      <c r="C37" s="41" t="s">
        <v>43</v>
      </c>
      <c r="D37" s="41">
        <v>4.9000000000000004</v>
      </c>
      <c r="E37">
        <f t="shared" si="0"/>
        <v>4900</v>
      </c>
      <c r="F37" s="44">
        <v>7.1</v>
      </c>
    </row>
    <row r="38" spans="1:6" x14ac:dyDescent="0.2">
      <c r="A38" s="42">
        <v>41402</v>
      </c>
      <c r="B38" s="41" t="s">
        <v>42</v>
      </c>
      <c r="C38" s="41" t="s">
        <v>43</v>
      </c>
      <c r="D38" s="41">
        <v>0.56999999999999995</v>
      </c>
      <c r="E38">
        <f t="shared" si="0"/>
        <v>570</v>
      </c>
      <c r="F38" s="44">
        <v>250</v>
      </c>
    </row>
    <row r="39" spans="1:6" x14ac:dyDescent="0.2">
      <c r="A39" s="42">
        <v>41423</v>
      </c>
      <c r="B39" s="41" t="s">
        <v>42</v>
      </c>
      <c r="C39" s="41" t="s">
        <v>43</v>
      </c>
      <c r="D39" s="41">
        <v>0.74</v>
      </c>
      <c r="E39">
        <f t="shared" si="0"/>
        <v>740</v>
      </c>
      <c r="F39" s="44">
        <v>32</v>
      </c>
    </row>
    <row r="40" spans="1:6" x14ac:dyDescent="0.2">
      <c r="A40" s="42">
        <v>41458</v>
      </c>
      <c r="B40" s="41" t="s">
        <v>42</v>
      </c>
      <c r="C40" s="41" t="s">
        <v>43</v>
      </c>
      <c r="D40" s="41">
        <v>0.59</v>
      </c>
      <c r="E40">
        <f t="shared" si="0"/>
        <v>590</v>
      </c>
      <c r="F40" s="44">
        <v>19</v>
      </c>
    </row>
    <row r="41" spans="1:6" x14ac:dyDescent="0.2">
      <c r="A41" s="42">
        <v>41493</v>
      </c>
      <c r="B41" s="41" t="s">
        <v>42</v>
      </c>
      <c r="C41" s="41" t="s">
        <v>43</v>
      </c>
      <c r="D41" s="41">
        <v>1.4</v>
      </c>
      <c r="E41">
        <f t="shared" si="0"/>
        <v>1400</v>
      </c>
      <c r="F41" s="44">
        <v>25</v>
      </c>
    </row>
    <row r="42" spans="1:6" x14ac:dyDescent="0.2">
      <c r="A42" s="42">
        <v>41521</v>
      </c>
      <c r="B42" s="41" t="s">
        <v>42</v>
      </c>
      <c r="C42" s="41" t="s">
        <v>43</v>
      </c>
      <c r="D42" s="41">
        <v>0.56999999999999995</v>
      </c>
      <c r="E42">
        <f t="shared" si="0"/>
        <v>570</v>
      </c>
      <c r="F42" s="44">
        <v>86</v>
      </c>
    </row>
    <row r="43" spans="1:6" x14ac:dyDescent="0.2">
      <c r="A43" s="42">
        <v>41556</v>
      </c>
      <c r="B43" s="41" t="s">
        <v>42</v>
      </c>
      <c r="C43" s="41" t="s">
        <v>43</v>
      </c>
      <c r="D43" s="41">
        <v>1</v>
      </c>
      <c r="E43">
        <f t="shared" si="0"/>
        <v>1000</v>
      </c>
      <c r="F43" s="45">
        <v>3.2</v>
      </c>
    </row>
    <row r="44" spans="1:6" x14ac:dyDescent="0.2">
      <c r="A44" s="42">
        <v>41591</v>
      </c>
      <c r="B44" s="41" t="s">
        <v>42</v>
      </c>
      <c r="C44" s="41" t="s">
        <v>43</v>
      </c>
      <c r="D44" s="41">
        <v>1.1000000000000001</v>
      </c>
      <c r="E44">
        <f t="shared" si="0"/>
        <v>1100</v>
      </c>
      <c r="F44" s="44">
        <v>6.3</v>
      </c>
    </row>
    <row r="45" spans="1:6" x14ac:dyDescent="0.2">
      <c r="A45" s="42">
        <v>41738</v>
      </c>
      <c r="B45" s="41" t="s">
        <v>42</v>
      </c>
      <c r="C45" s="41" t="s">
        <v>43</v>
      </c>
      <c r="D45" s="41">
        <v>0.61</v>
      </c>
      <c r="E45">
        <f t="shared" si="0"/>
        <v>610</v>
      </c>
      <c r="F45" s="44">
        <v>8.4</v>
      </c>
    </row>
    <row r="46" spans="1:6" x14ac:dyDescent="0.2">
      <c r="A46" s="42">
        <v>41766</v>
      </c>
      <c r="B46" s="41" t="s">
        <v>42</v>
      </c>
      <c r="C46" s="41" t="s">
        <v>43</v>
      </c>
      <c r="D46" s="41">
        <v>1.7</v>
      </c>
      <c r="E46">
        <f t="shared" si="0"/>
        <v>1700</v>
      </c>
      <c r="F46" s="44">
        <v>44</v>
      </c>
    </row>
    <row r="47" spans="1:6" x14ac:dyDescent="0.2">
      <c r="A47" s="42">
        <v>41787</v>
      </c>
      <c r="B47" s="41" t="s">
        <v>42</v>
      </c>
      <c r="C47" s="41" t="s">
        <v>43</v>
      </c>
      <c r="D47" s="41">
        <v>0.68</v>
      </c>
      <c r="E47">
        <f t="shared" si="0"/>
        <v>680</v>
      </c>
      <c r="F47" s="44">
        <v>69</v>
      </c>
    </row>
    <row r="48" spans="1:6" x14ac:dyDescent="0.2">
      <c r="A48" s="42">
        <v>41801</v>
      </c>
      <c r="B48" s="41" t="s">
        <v>42</v>
      </c>
      <c r="C48" s="41" t="s">
        <v>43</v>
      </c>
      <c r="D48" s="41">
        <v>0.67</v>
      </c>
      <c r="E48">
        <f t="shared" si="0"/>
        <v>670</v>
      </c>
      <c r="F48" s="45">
        <v>2.6</v>
      </c>
    </row>
    <row r="49" spans="1:6" x14ac:dyDescent="0.2">
      <c r="A49" s="42">
        <v>41822</v>
      </c>
      <c r="B49" s="41" t="s">
        <v>42</v>
      </c>
      <c r="C49" s="41" t="s">
        <v>43</v>
      </c>
      <c r="D49" s="41">
        <v>0.54</v>
      </c>
      <c r="E49">
        <f t="shared" si="0"/>
        <v>540</v>
      </c>
      <c r="F49" s="45">
        <v>4</v>
      </c>
    </row>
    <row r="50" spans="1:6" x14ac:dyDescent="0.2">
      <c r="A50" s="42">
        <v>41856</v>
      </c>
      <c r="B50" s="41" t="s">
        <v>42</v>
      </c>
      <c r="C50" s="41" t="s">
        <v>43</v>
      </c>
      <c r="D50" s="41">
        <v>0.7</v>
      </c>
      <c r="E50">
        <f t="shared" si="0"/>
        <v>700</v>
      </c>
      <c r="F50" s="45">
        <v>3.1</v>
      </c>
    </row>
    <row r="51" spans="1:6" x14ac:dyDescent="0.2">
      <c r="A51" s="42">
        <v>41886</v>
      </c>
      <c r="B51" s="41" t="s">
        <v>42</v>
      </c>
      <c r="C51" s="41" t="s">
        <v>43</v>
      </c>
      <c r="D51" s="41">
        <v>0.47</v>
      </c>
      <c r="E51">
        <f t="shared" si="0"/>
        <v>470</v>
      </c>
      <c r="F51" s="44">
        <v>11</v>
      </c>
    </row>
    <row r="52" spans="1:6" x14ac:dyDescent="0.2">
      <c r="A52" s="42">
        <v>41905</v>
      </c>
      <c r="B52" s="41" t="s">
        <v>42</v>
      </c>
      <c r="C52" s="41" t="s">
        <v>43</v>
      </c>
      <c r="D52" s="41">
        <v>0.62</v>
      </c>
      <c r="E52">
        <f t="shared" si="0"/>
        <v>620</v>
      </c>
      <c r="F52" s="45">
        <v>1.8</v>
      </c>
    </row>
    <row r="53" spans="1:6" x14ac:dyDescent="0.2">
      <c r="A53" s="42">
        <v>41920</v>
      </c>
      <c r="B53" s="41" t="s">
        <v>42</v>
      </c>
      <c r="C53" s="41" t="s">
        <v>43</v>
      </c>
      <c r="D53" s="41">
        <v>2.9</v>
      </c>
      <c r="E53">
        <f t="shared" si="0"/>
        <v>2900</v>
      </c>
      <c r="F53" s="45">
        <v>1.4</v>
      </c>
    </row>
    <row r="54" spans="1:6" x14ac:dyDescent="0.2">
      <c r="A54" s="42">
        <v>41956</v>
      </c>
      <c r="B54" s="41" t="s">
        <v>42</v>
      </c>
      <c r="C54" s="41" t="s">
        <v>43</v>
      </c>
      <c r="D54" s="41">
        <v>1</v>
      </c>
      <c r="E54">
        <f t="shared" si="0"/>
        <v>1000</v>
      </c>
      <c r="F54" s="44">
        <v>74</v>
      </c>
    </row>
    <row r="55" spans="1:6" x14ac:dyDescent="0.2">
      <c r="A55" s="42">
        <v>41984</v>
      </c>
      <c r="B55" s="41" t="s">
        <v>42</v>
      </c>
      <c r="C55" s="41" t="s">
        <v>43</v>
      </c>
      <c r="D55" s="41">
        <v>1.2</v>
      </c>
      <c r="E55">
        <f t="shared" si="0"/>
        <v>1200</v>
      </c>
      <c r="F55" s="44">
        <v>8.9</v>
      </c>
    </row>
    <row r="56" spans="1:6" x14ac:dyDescent="0.2">
      <c r="A56" s="42">
        <v>42151</v>
      </c>
      <c r="B56" s="41" t="s">
        <v>42</v>
      </c>
      <c r="C56" s="41" t="s">
        <v>43</v>
      </c>
      <c r="D56" s="41">
        <v>0.65</v>
      </c>
      <c r="E56">
        <f t="shared" si="0"/>
        <v>650</v>
      </c>
      <c r="F56" s="44">
        <v>45</v>
      </c>
    </row>
    <row r="57" spans="1:6" x14ac:dyDescent="0.2">
      <c r="A57" s="42">
        <v>42186</v>
      </c>
      <c r="B57" s="41" t="s">
        <v>42</v>
      </c>
      <c r="C57" s="41" t="s">
        <v>43</v>
      </c>
      <c r="D57" s="41">
        <v>0.72</v>
      </c>
      <c r="E57">
        <f t="shared" si="0"/>
        <v>720</v>
      </c>
      <c r="F57" s="44">
        <v>190</v>
      </c>
    </row>
    <row r="58" spans="1:6" x14ac:dyDescent="0.2">
      <c r="A58" s="42">
        <v>42221</v>
      </c>
      <c r="B58" s="41" t="s">
        <v>42</v>
      </c>
      <c r="C58" s="41" t="s">
        <v>43</v>
      </c>
      <c r="D58" s="41">
        <v>2.5</v>
      </c>
      <c r="E58">
        <f t="shared" si="0"/>
        <v>2500</v>
      </c>
      <c r="F58" s="44">
        <v>5.6</v>
      </c>
    </row>
    <row r="59" spans="1:6" x14ac:dyDescent="0.2">
      <c r="F59" s="45">
        <v>4</v>
      </c>
    </row>
    <row r="60" spans="1:6" x14ac:dyDescent="0.2">
      <c r="E60">
        <f>AVERAGE(E2:E58)</f>
        <v>1030.2631578947369</v>
      </c>
      <c r="F60" s="44">
        <v>610</v>
      </c>
    </row>
    <row r="62" spans="1:6" x14ac:dyDescent="0.2">
      <c r="F62">
        <f>AVERAGE(F2:F60)</f>
        <v>35.505084745762716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E Alstad Rukke (Plan og sektor samf)</dc:creator>
  <cp:lastModifiedBy>Nina E Alstad Rukke (Plan og sektor samf)</cp:lastModifiedBy>
  <dcterms:created xsi:type="dcterms:W3CDTF">2011-08-25T07:48:11Z</dcterms:created>
  <dcterms:modified xsi:type="dcterms:W3CDTF">2015-12-28T08:58:28Z</dcterms:modified>
</cp:coreProperties>
</file>